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-fs01\Gn\Common\תיאום מעקב בקרה ומכרזים\--------וועדת המכרזים המרכזית-------\מינהל תעשיות\מכרז 8-21\"/>
    </mc:Choice>
  </mc:AlternateContent>
  <xr:revisionPtr revIDLastSave="0" documentId="8_{5747C69C-BB2C-468A-9A1E-81088E92BB12}" xr6:coauthVersionLast="36" xr6:coauthVersionMax="36" xr10:uidLastSave="{00000000-0000-0000-0000-000000000000}"/>
  <bookViews>
    <workbookView xWindow="-120" yWindow="-120" windowWidth="25440" windowHeight="15396" xr2:uid="{00000000-000D-0000-FFFF-FFFF00000000}"/>
  </bookViews>
  <sheets>
    <sheet name="הנחות עבודה- למלא" sheetId="36" r:id="rId1"/>
    <sheet name=" רווח והפסד" sheetId="30" r:id="rId2"/>
    <sheet name="ריכוז רווח" sheetId="26" r:id="rId3"/>
    <sheet name=" תזרים" sheetId="32" r:id="rId4"/>
    <sheet name=" השקעות" sheetId="31" r:id="rId5"/>
    <sheet name="טבלאות נוספות" sheetId="35" r:id="rId6"/>
  </sheets>
  <externalReferences>
    <externalReference r:id="rId7"/>
    <externalReference r:id="rId8"/>
  </externalReferences>
  <definedNames>
    <definedName name="_Fill" localSheetId="4" hidden="1">[1]עבודה!#REF!</definedName>
    <definedName name="_Fill" localSheetId="1" hidden="1">[1]עבודה!#REF!</definedName>
    <definedName name="_Fill" localSheetId="3" hidden="1">[1]עבודה!#REF!</definedName>
    <definedName name="_Fill" hidden="1">[1]עבודה!#REF!</definedName>
    <definedName name="_Key1" localSheetId="4" hidden="1">#REF!</definedName>
    <definedName name="_Key1" localSheetId="1" hidden="1">#REF!</definedName>
    <definedName name="_Key1" localSheetId="3" hidden="1">#REF!</definedName>
    <definedName name="_Key1" hidden="1">#REF!</definedName>
    <definedName name="_Key2" localSheetId="4" hidden="1">#REF!</definedName>
    <definedName name="_Key2" localSheetId="1" hidden="1">#REF!</definedName>
    <definedName name="_Key2" localSheetId="3" hidden="1">#REF!</definedName>
    <definedName name="_Key2" hidden="1">#REF!</definedName>
    <definedName name="_MatMult_A" localSheetId="4" hidden="1">#REF!</definedName>
    <definedName name="_MatMult_A" localSheetId="1" hidden="1">#REF!</definedName>
    <definedName name="_MatMult_A" localSheetId="3" hidden="1">#REF!</definedName>
    <definedName name="_MatMult_A" hidden="1">#REF!</definedName>
    <definedName name="_MatMult_AxB" localSheetId="4" hidden="1">#REF!</definedName>
    <definedName name="_MatMult_AxB" localSheetId="1" hidden="1">#REF!</definedName>
    <definedName name="_MatMult_AxB" localSheetId="3" hidden="1">#REF!</definedName>
    <definedName name="_MatMult_AxB" hidden="1">#REF!</definedName>
    <definedName name="_MatMult_B" localSheetId="4" hidden="1">#REF!</definedName>
    <definedName name="_MatMult_B" localSheetId="1" hidden="1">#REF!</definedName>
    <definedName name="_MatMult_B" localSheetId="3" hidden="1">#REF!</definedName>
    <definedName name="_MatMult_B" hidden="1">#REF!</definedName>
    <definedName name="_Order1" hidden="1">0</definedName>
    <definedName name="_Order2" hidden="1">0</definedName>
    <definedName name="_Sort" localSheetId="4" hidden="1">#REF!</definedName>
    <definedName name="_Sort" localSheetId="1" hidden="1">#REF!</definedName>
    <definedName name="_Sort" localSheetId="3" hidden="1">#REF!</definedName>
    <definedName name="_Sort" hidden="1">#REF!</definedName>
    <definedName name="GJKLG" localSheetId="4" hidden="1">{"דף 1",#N/A,FALSE,"דוח 1298";"דף 2",#N/A,FALSE,"דוח 1298";"דף 3",#N/A,FALSE,"דוח 1298";"דף 4",#N/A,FALSE,"דוח 1298"}</definedName>
    <definedName name="GJKLG" localSheetId="1" hidden="1">{"דף 1",#N/A,FALSE,"דוח 1298";"דף 2",#N/A,FALSE,"דוח 1298";"דף 3",#N/A,FALSE,"דוח 1298";"דף 4",#N/A,FALSE,"דוח 1298"}</definedName>
    <definedName name="GJKLG" localSheetId="3" hidden="1">{"דף 1",#N/A,FALSE,"דוח 1298";"דף 2",#N/A,FALSE,"דוח 1298";"דף 3",#N/A,FALSE,"דוח 1298";"דף 4",#N/A,FALSE,"דוח 1298"}</definedName>
    <definedName name="GJKLG" localSheetId="5" hidden="1">{"דף 1",#N/A,FALSE,"דוח 1298";"דף 2",#N/A,FALSE,"דוח 1298";"דף 3",#N/A,FALSE,"דוח 1298";"דף 4",#N/A,FALSE,"דוח 1298"}</definedName>
    <definedName name="GJKLG" hidden="1">{"דף 1",#N/A,FALSE,"דוח 1298";"דף 2",#N/A,FALSE,"דוח 1298";"דף 3",#N/A,FALSE,"דוח 1298";"דף 4",#N/A,FALSE,"דוח 1298"}</definedName>
    <definedName name="hh" localSheetId="4" hidden="1">{"אבוקדו",#N/A,FALSE,"אבוקדו"}</definedName>
    <definedName name="hh" localSheetId="1" hidden="1">{"אבוקדו",#N/A,FALSE,"אבוקדו"}</definedName>
    <definedName name="hh" localSheetId="3" hidden="1">{"אבוקדו",#N/A,FALSE,"אבוקדו"}</definedName>
    <definedName name="hh" localSheetId="5" hidden="1">{"אבוקדו",#N/A,FALSE,"אבוקדו"}</definedName>
    <definedName name="hh" hidden="1">{"אבוקדו",#N/A,FALSE,"אבוקדו"}</definedName>
    <definedName name="wrn.אבוקדו." localSheetId="4" hidden="1">{"אבוקדו",#N/A,FALSE,"אבוקדו"}</definedName>
    <definedName name="wrn.אבוקדו." localSheetId="1" hidden="1">{"אבוקדו",#N/A,FALSE,"אבוקדו"}</definedName>
    <definedName name="wrn.אבוקדו." localSheetId="3" hidden="1">{"אבוקדו",#N/A,FALSE,"אבוקדו"}</definedName>
    <definedName name="wrn.אבוקדו." localSheetId="5" hidden="1">{"אבוקדו",#N/A,FALSE,"אבוקדו"}</definedName>
    <definedName name="wrn.אבוקדו." hidden="1">{"אבוקדו",#N/A,FALSE,"אבוקדו"}</definedName>
    <definedName name="wrn.בקרה." localSheetId="4" hidden="1">{"בקרה",#N/A,FALSE,"בקרה"}</definedName>
    <definedName name="wrn.בקרה." localSheetId="1" hidden="1">{"בקרה",#N/A,FALSE,"בקרה"}</definedName>
    <definedName name="wrn.בקרה." localSheetId="3" hidden="1">{"בקרה",#N/A,FALSE,"בקרה"}</definedName>
    <definedName name="wrn.בקרה." localSheetId="5" hidden="1">{"בקרה",#N/A,FALSE,"בקרה"}</definedName>
    <definedName name="wrn.בקרה." hidden="1">{"בקרה",#N/A,FALSE,"בקרה"}</definedName>
    <definedName name="wrn.בר_חיסוי." localSheetId="4" hidden="1">{"בר_חיסוי",#N/A,FALSE,"ב. רגישות"}</definedName>
    <definedName name="wrn.בר_חיסוי." localSheetId="1" hidden="1">{"בר_חיסוי",#N/A,FALSE,"ב. רגישות"}</definedName>
    <definedName name="wrn.בר_חיסוי." localSheetId="3" hidden="1">{"בר_חיסוי",#N/A,FALSE,"ב. רגישות"}</definedName>
    <definedName name="wrn.בר_חיסוי." localSheetId="5" hidden="1">{"בר_חיסוי",#N/A,FALSE,"ב. רגישות"}</definedName>
    <definedName name="wrn.בר_חיסוי." hidden="1">{"בר_חיסוי",#N/A,FALSE,"ב. רגישות"}</definedName>
    <definedName name="wrn.בר_סילוק." localSheetId="4" hidden="1">{"בר_סילוק",#N/A,FALSE,"ב. רגישות"}</definedName>
    <definedName name="wrn.בר_סילוק." localSheetId="1" hidden="1">{"בר_סילוק",#N/A,FALSE,"ב. רגישות"}</definedName>
    <definedName name="wrn.בר_סילוק." localSheetId="3" hidden="1">{"בר_סילוק",#N/A,FALSE,"ב. רגישות"}</definedName>
    <definedName name="wrn.בר_סילוק." localSheetId="5" hidden="1">{"בר_סילוק",#N/A,FALSE,"ב. רגישות"}</definedName>
    <definedName name="wrn.בר_סילוק." hidden="1">{"בר_סילוק",#N/A,FALSE,"ב. רגישות"}</definedName>
    <definedName name="wrn.בר_פער." localSheetId="4" hidden="1">{"בר_פער",#N/A,FALSE,"ב. רגישות"}</definedName>
    <definedName name="wrn.בר_פער." localSheetId="1" hidden="1">{"בר_פער",#N/A,FALSE,"ב. רגישות"}</definedName>
    <definedName name="wrn.בר_פער." localSheetId="3" hidden="1">{"בר_פער",#N/A,FALSE,"ב. רגישות"}</definedName>
    <definedName name="wrn.בר_פער." localSheetId="5" hidden="1">{"בר_פער",#N/A,FALSE,"ב. רגישות"}</definedName>
    <definedName name="wrn.בר_פער." hidden="1">{"בר_פער",#N/A,FALSE,"ב. רגישות"}</definedName>
    <definedName name="wrn.בר_שווי." localSheetId="4" hidden="1">{"בר_שווי",#N/A,FALSE,"ב. רגישות"}</definedName>
    <definedName name="wrn.בר_שווי." localSheetId="1" hidden="1">{"בר_שווי",#N/A,FALSE,"ב. רגישות"}</definedName>
    <definedName name="wrn.בר_שווי." localSheetId="3" hidden="1">{"בר_שווי",#N/A,FALSE,"ב. רגישות"}</definedName>
    <definedName name="wrn.בר_שווי." localSheetId="5" hidden="1">{"בר_שווי",#N/A,FALSE,"ב. רגישות"}</definedName>
    <definedName name="wrn.בר_שווי." hidden="1">{"בר_שווי",#N/A,FALSE,"ב. רגישות"}</definedName>
    <definedName name="wrn.בר_שינוי_ש." localSheetId="4" hidden="1">{"בר_שינוי_ש",#N/A,FALSE,"ב. רגישות"}</definedName>
    <definedName name="wrn.בר_שינוי_ש." localSheetId="1" hidden="1">{"בר_שינוי_ש",#N/A,FALSE,"ב. רגישות"}</definedName>
    <definedName name="wrn.בר_שינוי_ש." localSheetId="3" hidden="1">{"בר_שינוי_ש",#N/A,FALSE,"ב. רגישות"}</definedName>
    <definedName name="wrn.בר_שינוי_ש." localSheetId="5" hidden="1">{"בר_שינוי_ש",#N/A,FALSE,"ב. רגישות"}</definedName>
    <definedName name="wrn.בר_שינוי_ש." hidden="1">{"בר_שינוי_ש",#N/A,FALSE,"ב. רגישות"}</definedName>
    <definedName name="wrn.בר_תזרים." localSheetId="4" hidden="1">{"בר_תזרים",#N/A,FALSE,"ב. רגישות"}</definedName>
    <definedName name="wrn.בר_תזרים." localSheetId="1" hidden="1">{"בר_תזרים",#N/A,FALSE,"ב. רגישות"}</definedName>
    <definedName name="wrn.בר_תזרים." localSheetId="3" hidden="1">{"בר_תזרים",#N/A,FALSE,"ב. רגישות"}</definedName>
    <definedName name="wrn.בר_תזרים." localSheetId="5" hidden="1">{"בר_תזרים",#N/A,FALSE,"ב. רגישות"}</definedName>
    <definedName name="wrn.בר_תזרים." hidden="1">{"בר_תזרים",#N/A,FALSE,"ב. רגישות"}</definedName>
    <definedName name="wrn.דוחות_רגישות." localSheetId="4" hidden="1">{"בר_חיסוי",#N/A,FALSE,"ב. רגישות";"בר_סילוק",#N/A,FALSE,"ב. רגישות";"בר_פער",#N/A,FALSE,"ב. רגישות";"בר_שווי",#N/A,FALSE,"ב. רגישות";"בר_שינוי_ש",#N/A,FALSE,"ב. רגישות";"בר_תזרים",#N/A,FALSE,"ב. רגישות"}</definedName>
    <definedName name="wrn.דוחות_רגישות." localSheetId="1" hidden="1">{"בר_חיסוי",#N/A,FALSE,"ב. רגישות";"בר_סילוק",#N/A,FALSE,"ב. רגישות";"בר_פער",#N/A,FALSE,"ב. רגישות";"בר_שווי",#N/A,FALSE,"ב. רגישות";"בר_שינוי_ש",#N/A,FALSE,"ב. רגישות";"בר_תזרים",#N/A,FALSE,"ב. רגישות"}</definedName>
    <definedName name="wrn.דוחות_רגישות." localSheetId="3" hidden="1">{"בר_חיסוי",#N/A,FALSE,"ב. רגישות";"בר_סילוק",#N/A,FALSE,"ב. רגישות";"בר_פער",#N/A,FALSE,"ב. רגישות";"בר_שווי",#N/A,FALSE,"ב. רגישות";"בר_שינוי_ש",#N/A,FALSE,"ב. רגישות";"בר_תזרים",#N/A,FALSE,"ב. רגישות"}</definedName>
    <definedName name="wrn.דוחות_רגישות." localSheetId="5" hidden="1">{"בר_חיסוי",#N/A,FALSE,"ב. רגישות";"בר_סילוק",#N/A,FALSE,"ב. רגישות";"בר_פער",#N/A,FALSE,"ב. רגישות";"בר_שווי",#N/A,FALSE,"ב. רגישות";"בר_שינוי_ש",#N/A,FALSE,"ב. רגישות";"בר_תזרים",#N/A,FALSE,"ב. רגישות"}</definedName>
    <definedName name="wrn.דוחות_רגישות." hidden="1">{"בר_חיסוי",#N/A,FALSE,"ב. רגישות";"בר_סילוק",#N/A,FALSE,"ב. רגישות";"בר_פער",#N/A,FALSE,"ב. רגישות";"בר_שווי",#N/A,FALSE,"ב. רגישות";"בר_שינוי_ש",#N/A,FALSE,"ב. רגישות";"בר_תזרים",#N/A,FALSE,"ב. רגישות"}</definedName>
    <definedName name="wrn.דוחות_תחזית." localSheetId="4" hidden="1">{"מאזן",#N/A,FALSE,"TAHAZIT1";"פרוטים1",#N/A,FALSE,"TAHAZIT1";"פרוטים2",#N/A,FALSE,"TAHAZIT1";"רוהס",#N/A,FALSE,"TAHAZIT1";"רווח_מימונו_קיים",#N/A,FALSE,"TAHAZIT1";"רווח_מימוני",#N/A,FALSE,"TAHAZIT1";"רווח_מימוני_חדש",#N/A,FALSE,"TAHAZIT1";"תזרים",#N/A,FALSE,"TAHAZIT1";"תזרים_חדש",#N/A,FALSE,"TAHAZIT1";"תזרים_קיים",#N/A,FALSE,"TAHAZIT1";"ס.מ_מקדם_1",#N/A,FALSE,"ב. רגישות";"סכום",#N/A,FALSE,"ב. רגישות"}</definedName>
    <definedName name="wrn.דוחות_תחזית." localSheetId="1" hidden="1">{"מאזן",#N/A,FALSE,"TAHAZIT1";"פרוטים1",#N/A,FALSE,"TAHAZIT1";"פרוטים2",#N/A,FALSE,"TAHAZIT1";"רוהס",#N/A,FALSE,"TAHAZIT1";"רווח_מימונו_קיים",#N/A,FALSE,"TAHAZIT1";"רווח_מימוני",#N/A,FALSE,"TAHAZIT1";"רווח_מימוני_חדש",#N/A,FALSE,"TAHAZIT1";"תזרים",#N/A,FALSE,"TAHAZIT1";"תזרים_חדש",#N/A,FALSE,"TAHAZIT1";"תזרים_קיים",#N/A,FALSE,"TAHAZIT1";"ס.מ_מקדם_1",#N/A,FALSE,"ב. רגישות";"סכום",#N/A,FALSE,"ב. רגישות"}</definedName>
    <definedName name="wrn.דוחות_תחזית." localSheetId="3" hidden="1">{"מאזן",#N/A,FALSE,"TAHAZIT1";"פרוטים1",#N/A,FALSE,"TAHAZIT1";"פרוטים2",#N/A,FALSE,"TAHAZIT1";"רוהס",#N/A,FALSE,"TAHAZIT1";"רווח_מימונו_קיים",#N/A,FALSE,"TAHAZIT1";"רווח_מימוני",#N/A,FALSE,"TAHAZIT1";"רווח_מימוני_חדש",#N/A,FALSE,"TAHAZIT1";"תזרים",#N/A,FALSE,"TAHAZIT1";"תזרים_חדש",#N/A,FALSE,"TAHAZIT1";"תזרים_קיים",#N/A,FALSE,"TAHAZIT1";"ס.מ_מקדם_1",#N/A,FALSE,"ב. רגישות";"סכום",#N/A,FALSE,"ב. רגישות"}</definedName>
    <definedName name="wrn.דוחות_תחזית." localSheetId="5" hidden="1">{"מאזן",#N/A,FALSE,"TAHAZIT1";"פרוטים1",#N/A,FALSE,"TAHAZIT1";"פרוטים2",#N/A,FALSE,"TAHAZIT1";"רוהס",#N/A,FALSE,"TAHAZIT1";"רווח_מימונו_קיים",#N/A,FALSE,"TAHAZIT1";"רווח_מימוני",#N/A,FALSE,"TAHAZIT1";"רווח_מימוני_חדש",#N/A,FALSE,"TAHAZIT1";"תזרים",#N/A,FALSE,"TAHAZIT1";"תזרים_חדש",#N/A,FALSE,"TAHAZIT1";"תזרים_קיים",#N/A,FALSE,"TAHAZIT1";"ס.מ_מקדם_1",#N/A,FALSE,"ב. רגישות";"סכום",#N/A,FALSE,"ב. רגישות"}</definedName>
    <definedName name="wrn.דוחות_תחזית." hidden="1">{"מאזן",#N/A,FALSE,"TAHAZIT1";"פרוטים1",#N/A,FALSE,"TAHAZIT1";"פרוטים2",#N/A,FALSE,"TAHAZIT1";"רוהס",#N/A,FALSE,"TAHAZIT1";"רווח_מימונו_קיים",#N/A,FALSE,"TAHAZIT1";"רווח_מימוני",#N/A,FALSE,"TAHAZIT1";"רווח_מימוני_חדש",#N/A,FALSE,"TAHAZIT1";"תזרים",#N/A,FALSE,"TAHAZIT1";"תזרים_חדש",#N/A,FALSE,"TAHAZIT1";"תזרים_קיים",#N/A,FALSE,"TAHAZIT1";"ס.מ_מקדם_1",#N/A,FALSE,"ב. רגישות";"סכום",#N/A,FALSE,"ב. רגישות"}</definedName>
    <definedName name="wrn.דף._.1." localSheetId="4" hidden="1">{"דף 1",#N/A,FALSE,"דוח 1298"}</definedName>
    <definedName name="wrn.דף._.1." localSheetId="1" hidden="1">{"דף 1",#N/A,FALSE,"דוח 1298"}</definedName>
    <definedName name="wrn.דף._.1." localSheetId="3" hidden="1">{"דף 1",#N/A,FALSE,"דוח 1298"}</definedName>
    <definedName name="wrn.דף._.1." localSheetId="5" hidden="1">{"דף 1",#N/A,FALSE,"דוח 1298"}</definedName>
    <definedName name="wrn.דף._.1." hidden="1">{"דף 1",#N/A,FALSE,"דוח 1298"}</definedName>
    <definedName name="wrn.דף._.2." localSheetId="4" hidden="1">{"דף 2",#N/A,FALSE,"דוח 1298"}</definedName>
    <definedName name="wrn.דף._.2." localSheetId="1" hidden="1">{"דף 2",#N/A,FALSE,"דוח 1298"}</definedName>
    <definedName name="wrn.דף._.2." localSheetId="3" hidden="1">{"דף 2",#N/A,FALSE,"דוח 1298"}</definedName>
    <definedName name="wrn.דף._.2." localSheetId="5" hidden="1">{"דף 2",#N/A,FALSE,"דוח 1298"}</definedName>
    <definedName name="wrn.דף._.2." hidden="1">{"דף 2",#N/A,FALSE,"דוח 1298"}</definedName>
    <definedName name="wrn.הדפסה." localSheetId="4" hidden="1">{#N/A,#N/A,FALSE,"הנחות";"נומינלי1",#N/A,FALSE,"נומינלי";"נומינלי2",#N/A,FALSE,"נומינלי";"נומינלי3",#N/A,FALSE,"נומינלי";"מתואם1",#N/A,FALSE,"מתואם";"מתואם2",#N/A,FALSE,"מתואם";"מתואם3",#N/A,FALSE,"מתואם"}</definedName>
    <definedName name="wrn.הדפסה." localSheetId="1" hidden="1">{#N/A,#N/A,FALSE,"הנחות";"נומינלי1",#N/A,FALSE,"נומינלי";"נומינלי2",#N/A,FALSE,"נומינלי";"נומינלי3",#N/A,FALSE,"נומינלי";"מתואם1",#N/A,FALSE,"מתואם";"מתואם2",#N/A,FALSE,"מתואם";"מתואם3",#N/A,FALSE,"מתואם"}</definedName>
    <definedName name="wrn.הדפסה." localSheetId="3" hidden="1">{#N/A,#N/A,FALSE,"הנחות";"נומינלי1",#N/A,FALSE,"נומינלי";"נומינלי2",#N/A,FALSE,"נומינלי";"נומינלי3",#N/A,FALSE,"נומינלי";"מתואם1",#N/A,FALSE,"מתואם";"מתואם2",#N/A,FALSE,"מתואם";"מתואם3",#N/A,FALSE,"מתואם"}</definedName>
    <definedName name="wrn.הדפסה." localSheetId="5" hidden="1">{#N/A,#N/A,FALSE,"הנחות";"נומינלי1",#N/A,FALSE,"נומינלי";"נומינלי2",#N/A,FALSE,"נומינלי";"נומינלי3",#N/A,FALSE,"נומינלי";"מתואם1",#N/A,FALSE,"מתואם";"מתואם2",#N/A,FALSE,"מתואם";"מתואם3",#N/A,FALSE,"מתואם"}</definedName>
    <definedName name="wrn.הדפסה." hidden="1">{#N/A,#N/A,FALSE,"הנחות";"נומינלי1",#N/A,FALSE,"נומינלי";"נומינלי2",#N/A,FALSE,"נומינלי";"נומינלי3",#N/A,FALSE,"נומינלי";"מתואם1",#N/A,FALSE,"מתואם";"מתואם2",#N/A,FALSE,"מתואם";"מתואם3",#N/A,FALSE,"מתואם"}</definedName>
    <definedName name="wrn.הלוואות." localSheetId="4" hidden="1">{"הלוואות",#N/A,FALSE,"החזר הלוואות"}</definedName>
    <definedName name="wrn.הלוואות." localSheetId="1" hidden="1">{"הלוואות",#N/A,FALSE,"החזר הלוואות"}</definedName>
    <definedName name="wrn.הלוואות." localSheetId="3" hidden="1">{"הלוואות",#N/A,FALSE,"החזר הלוואות"}</definedName>
    <definedName name="wrn.הלוואות." localSheetId="5" hidden="1">{"הלוואות",#N/A,FALSE,"החזר הלוואות"}</definedName>
    <definedName name="wrn.הלוואות." hidden="1">{"הלוואות",#N/A,FALSE,"החזר הלוואות"}</definedName>
    <definedName name="wrn.השקעות." localSheetId="4" hidden="1">{#N/A,#N/A,FALSE,"השקעות"}</definedName>
    <definedName name="wrn.השקעות." localSheetId="1" hidden="1">{#N/A,#N/A,FALSE,"השקעות"}</definedName>
    <definedName name="wrn.השקעות." localSheetId="3" hidden="1">{#N/A,#N/A,FALSE,"השקעות"}</definedName>
    <definedName name="wrn.השקעות." localSheetId="5" hidden="1">{#N/A,#N/A,FALSE,"השקעות"}</definedName>
    <definedName name="wrn.השקעות." hidden="1">{#N/A,#N/A,FALSE,"השקעות"}</definedName>
    <definedName name="wrn.זרעים." localSheetId="4" hidden="1">{"זרעים",#N/A,FALSE,"זרעים"}</definedName>
    <definedName name="wrn.זרעים." localSheetId="1" hidden="1">{"זרעים",#N/A,FALSE,"זרעים"}</definedName>
    <definedName name="wrn.זרעים." localSheetId="3" hidden="1">{"זרעים",#N/A,FALSE,"זרעים"}</definedName>
    <definedName name="wrn.זרעים." localSheetId="5" hidden="1">{"זרעים",#N/A,FALSE,"זרעים"}</definedName>
    <definedName name="wrn.זרעים." hidden="1">{"זרעים",#N/A,FALSE,"זרעים"}</definedName>
    <definedName name="wrn.לול." localSheetId="4" hidden="1">{"לול",#N/A,FALSE,"לול"}</definedName>
    <definedName name="wrn.לול." localSheetId="1" hidden="1">{"לול",#N/A,FALSE,"לול"}</definedName>
    <definedName name="wrn.לול." localSheetId="3" hidden="1">{"לול",#N/A,FALSE,"לול"}</definedName>
    <definedName name="wrn.לול." localSheetId="5" hidden="1">{"לול",#N/A,FALSE,"לול"}</definedName>
    <definedName name="wrn.לול." hidden="1">{"לול",#N/A,FALSE,"לול"}</definedName>
    <definedName name="wrn.מאזן." localSheetId="4" hidden="1">{"מאזן",#N/A,FALSE,"TAHAZIT1"}</definedName>
    <definedName name="wrn.מאזן." localSheetId="1" hidden="1">{"מאזן",#N/A,FALSE,"TAHAZIT1"}</definedName>
    <definedName name="wrn.מאזן." localSheetId="3" hidden="1">{"מאזן",#N/A,FALSE,"TAHAZIT1"}</definedName>
    <definedName name="wrn.מאזן." localSheetId="5" hidden="1">{"מאזן",#N/A,FALSE,"TAHAZIT1"}</definedName>
    <definedName name="wrn.מאזן." hidden="1">{"מאזן",#N/A,FALSE,"TAHAZIT1"}</definedName>
    <definedName name="wrn.מחקר_ופיתוח." localSheetId="4" hidden="1">{"מחקר_ופיתוח",#N/A,FALSE,"מו""פ"}</definedName>
    <definedName name="wrn.מחקר_ופיתוח." localSheetId="1" hidden="1">{"מחקר_ופיתוח",#N/A,FALSE,"מו""פ"}</definedName>
    <definedName name="wrn.מחקר_ופיתוח." localSheetId="3" hidden="1">{"מחקר_ופיתוח",#N/A,FALSE,"מו""פ"}</definedName>
    <definedName name="wrn.מחקר_ופיתוח." localSheetId="5" hidden="1">{"מחקר_ופיתוח",#N/A,FALSE,"מו""פ"}</definedName>
    <definedName name="wrn.מחקר_ופיתוח." hidden="1">{"מחקר_ופיתוח",#N/A,FALSE,"מו""פ"}</definedName>
    <definedName name="wrn.מימון." localSheetId="4" hidden="1">{"מימון",#N/A,FALSE,"הוצאות מימון"}</definedName>
    <definedName name="wrn.מימון." localSheetId="1" hidden="1">{"מימון",#N/A,FALSE,"הוצאות מימון"}</definedName>
    <definedName name="wrn.מימון." localSheetId="3" hidden="1">{"מימון",#N/A,FALSE,"הוצאות מימון"}</definedName>
    <definedName name="wrn.מימון." localSheetId="5" hidden="1">{"מימון",#N/A,FALSE,"הוצאות מימון"}</definedName>
    <definedName name="wrn.מימון." hidden="1">{"מימון",#N/A,FALSE,"הוצאות מימון"}</definedName>
    <definedName name="wrn.מכוורת." localSheetId="4" hidden="1">{"מכוורת",#N/A,FALSE,"מכוורת"}</definedName>
    <definedName name="wrn.מכוורת." localSheetId="1" hidden="1">{"מכוורת",#N/A,FALSE,"מכוורת"}</definedName>
    <definedName name="wrn.מכוורת." localSheetId="3" hidden="1">{"מכוורת",#N/A,FALSE,"מכוורת"}</definedName>
    <definedName name="wrn.מכוורת." localSheetId="5" hidden="1">{"מכוורת",#N/A,FALSE,"מכוורת"}</definedName>
    <definedName name="wrn.מכוורת." hidden="1">{"מכוורת",#N/A,FALSE,"מכוורת"}</definedName>
    <definedName name="wrn.מלא._.1298." localSheetId="4" hidden="1">{"דף 1",#N/A,FALSE,"דוח 1298";"דף 2",#N/A,FALSE,"דוח 1298";"דף 3",#N/A,FALSE,"דוח 1298";"דף 4",#N/A,FALSE,"דוח 1298"}</definedName>
    <definedName name="wrn.מלא._.1298." localSheetId="1" hidden="1">{"דף 1",#N/A,FALSE,"דוח 1298";"דף 2",#N/A,FALSE,"דוח 1298";"דף 3",#N/A,FALSE,"דוח 1298";"דף 4",#N/A,FALSE,"דוח 1298"}</definedName>
    <definedName name="wrn.מלא._.1298." localSheetId="3" hidden="1">{"דף 1",#N/A,FALSE,"דוח 1298";"דף 2",#N/A,FALSE,"דוח 1298";"דף 3",#N/A,FALSE,"דוח 1298";"דף 4",#N/A,FALSE,"דוח 1298"}</definedName>
    <definedName name="wrn.מלא._.1298." localSheetId="5" hidden="1">{"דף 1",#N/A,FALSE,"דוח 1298";"דף 2",#N/A,FALSE,"דוח 1298";"דף 3",#N/A,FALSE,"דוח 1298";"דף 4",#N/A,FALSE,"דוח 1298"}</definedName>
    <definedName name="wrn.מלא._.1298." hidden="1">{"דף 1",#N/A,FALSE,"דוח 1298";"דף 2",#N/A,FALSE,"דוח 1298";"דף 3",#N/A,FALSE,"דוח 1298";"דף 4",#N/A,FALSE,"דוח 1298"}</definedName>
    <definedName name="wrn.מלאים." localSheetId="4" hidden="1">{"מלאים",#N/A,FALSE,"מלאים"}</definedName>
    <definedName name="wrn.מלאים." localSheetId="1" hidden="1">{"מלאים",#N/A,FALSE,"מלאים"}</definedName>
    <definedName name="wrn.מלאים." localSheetId="3" hidden="1">{"מלאים",#N/A,FALSE,"מלאים"}</definedName>
    <definedName name="wrn.מלאים." localSheetId="5" hidden="1">{"מלאים",#N/A,FALSE,"מלאים"}</definedName>
    <definedName name="wrn.מלאים." hidden="1">{"מלאים",#N/A,FALSE,"מלאים"}</definedName>
    <definedName name="wrn.מפעלון." localSheetId="4" hidden="1">{"מפעלון",#N/A,FALSE,"מפעלון"}</definedName>
    <definedName name="wrn.מפעלון." localSheetId="1" hidden="1">{"מפעלון",#N/A,FALSE,"מפעלון"}</definedName>
    <definedName name="wrn.מפעלון." localSheetId="3" hidden="1">{"מפעלון",#N/A,FALSE,"מפעלון"}</definedName>
    <definedName name="wrn.מפעלון." localSheetId="5" hidden="1">{"מפעלון",#N/A,FALSE,"מפעלון"}</definedName>
    <definedName name="wrn.מפעלון." hidden="1">{"מפעלון",#N/A,FALSE,"מפעלון"}</definedName>
    <definedName name="wrn.מפעלים." localSheetId="4" hidden="1">{"מפעלים",#N/A,FALSE,"הכנסות מפעלים"}</definedName>
    <definedName name="wrn.מפעלים." localSheetId="1" hidden="1">{"מפעלים",#N/A,FALSE,"הכנסות מפעלים"}</definedName>
    <definedName name="wrn.מפעלים." localSheetId="3" hidden="1">{"מפעלים",#N/A,FALSE,"הכנסות מפעלים"}</definedName>
    <definedName name="wrn.מפעלים." localSheetId="5" hidden="1">{"מפעלים",#N/A,FALSE,"הכנסות מפעלים"}</definedName>
    <definedName name="wrn.מפעלים." hidden="1">{"מפעלים",#N/A,FALSE,"הכנסות מפעלים"}</definedName>
    <definedName name="wrn.נספח." localSheetId="4" hidden="1">{"נספח ג",#N/A,FALSE,"ב. רגישות";"נספח ד",#N/A,FALSE,"ב. רגישות"}</definedName>
    <definedName name="wrn.נספח." localSheetId="1" hidden="1">{"נספח ג",#N/A,FALSE,"ב. רגישות";"נספח ד",#N/A,FALSE,"ב. רגישות"}</definedName>
    <definedName name="wrn.נספח." localSheetId="3" hidden="1">{"נספח ג",#N/A,FALSE,"ב. רגישות";"נספח ד",#N/A,FALSE,"ב. רגישות"}</definedName>
    <definedName name="wrn.נספח." localSheetId="5" hidden="1">{"נספח ג",#N/A,FALSE,"ב. רגישות";"נספח ד",#N/A,FALSE,"ב. רגישות"}</definedName>
    <definedName name="wrn.נספח." hidden="1">{"נספח ג",#N/A,FALSE,"ב. רגישות";"נספח ד",#N/A,FALSE,"ב. רגישות"}</definedName>
    <definedName name="wrn.ס.מ_מקדם_1." localSheetId="4" hidden="1">{"ס.מ_מקדם_1",#N/A,FALSE,"ב. רגישות"}</definedName>
    <definedName name="wrn.ס.מ_מקדם_1." localSheetId="1" hidden="1">{"ס.מ_מקדם_1",#N/A,FALSE,"ב. רגישות"}</definedName>
    <definedName name="wrn.ס.מ_מקדם_1." localSheetId="3" hidden="1">{"ס.מ_מקדם_1",#N/A,FALSE,"ב. רגישות"}</definedName>
    <definedName name="wrn.ס.מ_מקדם_1." localSheetId="5" hidden="1">{"ס.מ_מקדם_1",#N/A,FALSE,"ב. רגישות"}</definedName>
    <definedName name="wrn.ס.מ_מקדם_1." hidden="1">{"ס.מ_מקדם_1",#N/A,FALSE,"ב. רגישות"}</definedName>
    <definedName name="wrn.סכום." localSheetId="4" hidden="1">{"סכום",#N/A,FALSE,"ב. רגישות"}</definedName>
    <definedName name="wrn.סכום." localSheetId="1" hidden="1">{"סכום",#N/A,FALSE,"ב. רגישות"}</definedName>
    <definedName name="wrn.סכום." localSheetId="3" hidden="1">{"סכום",#N/A,FALSE,"ב. רגישות"}</definedName>
    <definedName name="wrn.סכום." localSheetId="5" hidden="1">{"סכום",#N/A,FALSE,"ב. רגישות"}</definedName>
    <definedName name="wrn.סכום." hidden="1">{"סכום",#N/A,FALSE,"ב. רגישות"}</definedName>
    <definedName name="wrn.סכומים." localSheetId="4" hidden="1">{"סיכום רווח",#N/A,FALSE,"ב. רגישות";"סיכום נתונים",#N/A,FALSE,"ב. רגישות";"ע.נ. שווי",#N/A,FALSE,"ב. רגישות"}</definedName>
    <definedName name="wrn.סכומים." localSheetId="1" hidden="1">{"סיכום רווח",#N/A,FALSE,"ב. רגישות";"סיכום נתונים",#N/A,FALSE,"ב. רגישות";"ע.נ. שווי",#N/A,FALSE,"ב. רגישות"}</definedName>
    <definedName name="wrn.סכומים." localSheetId="3" hidden="1">{"סיכום רווח",#N/A,FALSE,"ב. רגישות";"סיכום נתונים",#N/A,FALSE,"ב. רגישות";"ע.נ. שווי",#N/A,FALSE,"ב. רגישות"}</definedName>
    <definedName name="wrn.סכומים." localSheetId="5" hidden="1">{"סיכום רווח",#N/A,FALSE,"ב. רגישות";"סיכום נתונים",#N/A,FALSE,"ב. רגישות";"ע.נ. שווי",#N/A,FALSE,"ב. רגישות"}</definedName>
    <definedName name="wrn.סכומים." hidden="1">{"סיכום רווח",#N/A,FALSE,"ב. רגישות";"סיכום נתונים",#N/A,FALSE,"ב. רגישות";"ע.נ. שווי",#N/A,FALSE,"ב. רגישות"}</definedName>
    <definedName name="wrn.עבודות_חוץ." localSheetId="4" hidden="1">{"עבודות_חוץ",#N/A,FALSE,"ע.חוץ ושונות"}</definedName>
    <definedName name="wrn.עבודות_חוץ." localSheetId="1" hidden="1">{"עבודות_חוץ",#N/A,FALSE,"ע.חוץ ושונות"}</definedName>
    <definedName name="wrn.עבודות_חוץ." localSheetId="3" hidden="1">{"עבודות_חוץ",#N/A,FALSE,"ע.חוץ ושונות"}</definedName>
    <definedName name="wrn.עבודות_חוץ." localSheetId="5" hidden="1">{"עבודות_חוץ",#N/A,FALSE,"ע.חוץ ושונות"}</definedName>
    <definedName name="wrn.עבודות_חוץ." hidden="1">{"עבודות_חוץ",#N/A,FALSE,"ע.חוץ ושונות"}</definedName>
    <definedName name="wrn.ענפי_עזר." localSheetId="4" hidden="1">{"ענפי_עזר",#N/A,FALSE,"ענפי עזר"}</definedName>
    <definedName name="wrn.ענפי_עזר." localSheetId="1" hidden="1">{"ענפי_עזר",#N/A,FALSE,"ענפי עזר"}</definedName>
    <definedName name="wrn.ענפי_עזר." localSheetId="3" hidden="1">{"ענפי_עזר",#N/A,FALSE,"ענפי עזר"}</definedName>
    <definedName name="wrn.ענפי_עזר." localSheetId="5" hidden="1">{"ענפי_עזר",#N/A,FALSE,"ענפי עזר"}</definedName>
    <definedName name="wrn.ענפי_עזר." hidden="1">{"ענפי_עזר",#N/A,FALSE,"ענפי עזר"}</definedName>
    <definedName name="wrn.פרדס." localSheetId="4" hidden="1">{"פרדס",#N/A,FALSE,"פרדס"}</definedName>
    <definedName name="wrn.פרדס." localSheetId="1" hidden="1">{"פרדס",#N/A,FALSE,"פרדס"}</definedName>
    <definedName name="wrn.פרדס." localSheetId="3" hidden="1">{"פרדס",#N/A,FALSE,"פרדס"}</definedName>
    <definedName name="wrn.פרדס." localSheetId="5" hidden="1">{"פרדס",#N/A,FALSE,"פרדס"}</definedName>
    <definedName name="wrn.פרדס." hidden="1">{"פרדס",#N/A,FALSE,"פרדס"}</definedName>
    <definedName name="wrn.פרוטים1." localSheetId="4" hidden="1">{"פרוטים1",#N/A,FALSE,"TAHAZIT1"}</definedName>
    <definedName name="wrn.פרוטים1." localSheetId="1" hidden="1">{"פרוטים1",#N/A,FALSE,"TAHAZIT1"}</definedName>
    <definedName name="wrn.פרוטים1." localSheetId="3" hidden="1">{"פרוטים1",#N/A,FALSE,"TAHAZIT1"}</definedName>
    <definedName name="wrn.פרוטים1." localSheetId="5" hidden="1">{"פרוטים1",#N/A,FALSE,"TAHAZIT1"}</definedName>
    <definedName name="wrn.פרוטים1." hidden="1">{"פרוטים1",#N/A,FALSE,"TAHAZIT1"}</definedName>
    <definedName name="wrn.פרוטים2." localSheetId="4" hidden="1">{"פרוטים2",#N/A,FALSE,"TAHAZIT1"}</definedName>
    <definedName name="wrn.פרוטים2." localSheetId="1" hidden="1">{"פרוטים2",#N/A,FALSE,"TAHAZIT1"}</definedName>
    <definedName name="wrn.פרוטים2." localSheetId="3" hidden="1">{"פרוטים2",#N/A,FALSE,"TAHAZIT1"}</definedName>
    <definedName name="wrn.פרוטים2." localSheetId="5" hidden="1">{"פרוטים2",#N/A,FALSE,"TAHAZIT1"}</definedName>
    <definedName name="wrn.פרוטים2." hidden="1">{"פרוטים2",#N/A,FALSE,"TAHAZIT1"}</definedName>
    <definedName name="wrn.קבועות." localSheetId="4" hidden="1">{"קבועות",#N/A,FALSE,"הוצאות קבועות"}</definedName>
    <definedName name="wrn.קבועות." localSheetId="1" hidden="1">{"קבועות",#N/A,FALSE,"הוצאות קבועות"}</definedName>
    <definedName name="wrn.קבועות." localSheetId="3" hidden="1">{"קבועות",#N/A,FALSE,"הוצאות קבועות"}</definedName>
    <definedName name="wrn.קבועות." localSheetId="5" hidden="1">{"קבועות",#N/A,FALSE,"הוצאות קבועות"}</definedName>
    <definedName name="wrn.קבועות." hidden="1">{"קבועות",#N/A,FALSE,"הוצאות קבועות"}</definedName>
    <definedName name="wrn.קיום." localSheetId="4" hidden="1">{"קיום",#N/A,FALSE,"הוצאות קיום"}</definedName>
    <definedName name="wrn.קיום." localSheetId="1" hidden="1">{"קיום",#N/A,FALSE,"הוצאות קיום"}</definedName>
    <definedName name="wrn.קיום." localSheetId="3" hidden="1">{"קיום",#N/A,FALSE,"הוצאות קיום"}</definedName>
    <definedName name="wrn.קיום." localSheetId="5" hidden="1">{"קיום",#N/A,FALSE,"הוצאות קיום"}</definedName>
    <definedName name="wrn.קיום." hidden="1">{"קיום",#N/A,FALSE,"הוצאות קיום"}</definedName>
    <definedName name="wrn.ר.מחמ_מ." localSheetId="4" hidden="1">{"ר.מחמ_מ",#N/A,FALSE,"ב. רגישות"}</definedName>
    <definedName name="wrn.ר.מחמ_מ." localSheetId="1" hidden="1">{"ר.מחמ_מ",#N/A,FALSE,"ב. רגישות"}</definedName>
    <definedName name="wrn.ר.מחמ_מ." localSheetId="3" hidden="1">{"ר.מחמ_מ",#N/A,FALSE,"ב. רגישות"}</definedName>
    <definedName name="wrn.ר.מחמ_מ." localSheetId="5" hidden="1">{"ר.מחמ_מ",#N/A,FALSE,"ב. רגישות"}</definedName>
    <definedName name="wrn.ר.מחמ_מ." hidden="1">{"ר.מחמ_מ",#N/A,FALSE,"ב. רגישות"}</definedName>
    <definedName name="wrn.רוהס." localSheetId="4" hidden="1">{"רוהס",#N/A,FALSE,"TAHAZIT1"}</definedName>
    <definedName name="wrn.רוהס." localSheetId="1" hidden="1">{"רוהס",#N/A,FALSE,"TAHAZIT1"}</definedName>
    <definedName name="wrn.רוהס." localSheetId="3" hidden="1">{"רוהס",#N/A,FALSE,"TAHAZIT1"}</definedName>
    <definedName name="wrn.רוהס." localSheetId="5" hidden="1">{"רוהס",#N/A,FALSE,"TAHAZIT1"}</definedName>
    <definedName name="wrn.רוהס." hidden="1">{"רוהס",#N/A,FALSE,"TAHAZIT1"}</definedName>
    <definedName name="wrn.רווח_מימונו_קיים." localSheetId="4" hidden="1">{"רווח_מימונו_קיים",#N/A,FALSE,"TAHAZIT1"}</definedName>
    <definedName name="wrn.רווח_מימונו_קיים." localSheetId="1" hidden="1">{"רווח_מימונו_קיים",#N/A,FALSE,"TAHAZIT1"}</definedName>
    <definedName name="wrn.רווח_מימונו_קיים." localSheetId="3" hidden="1">{"רווח_מימונו_קיים",#N/A,FALSE,"TAHAZIT1"}</definedName>
    <definedName name="wrn.רווח_מימונו_קיים." localSheetId="5" hidden="1">{"רווח_מימונו_קיים",#N/A,FALSE,"TAHAZIT1"}</definedName>
    <definedName name="wrn.רווח_מימונו_קיים." hidden="1">{"רווח_מימונו_קיים",#N/A,FALSE,"TAHAZIT1"}</definedName>
    <definedName name="wrn.רווח_מימוני." localSheetId="4" hidden="1">{"רווח_מימוני",#N/A,FALSE,"TAHAZIT1"}</definedName>
    <definedName name="wrn.רווח_מימוני." localSheetId="1" hidden="1">{"רווח_מימוני",#N/A,FALSE,"TAHAZIT1"}</definedName>
    <definedName name="wrn.רווח_מימוני." localSheetId="3" hidden="1">{"רווח_מימוני",#N/A,FALSE,"TAHAZIT1"}</definedName>
    <definedName name="wrn.רווח_מימוני." localSheetId="5" hidden="1">{"רווח_מימוני",#N/A,FALSE,"TAHAZIT1"}</definedName>
    <definedName name="wrn.רווח_מימוני." hidden="1">{"רווח_מימוני",#N/A,FALSE,"TAHAZIT1"}</definedName>
    <definedName name="wrn.רווח_מימוני_חדש." localSheetId="4" hidden="1">{"רווח_מימוני_חדש",#N/A,FALSE,"TAHAZIT1"}</definedName>
    <definedName name="wrn.רווח_מימוני_חדש." localSheetId="1" hidden="1">{"רווח_מימוני_חדש",#N/A,FALSE,"TAHAZIT1"}</definedName>
    <definedName name="wrn.רווח_מימוני_חדש." localSheetId="3" hidden="1">{"רווח_מימוני_חדש",#N/A,FALSE,"TAHAZIT1"}</definedName>
    <definedName name="wrn.רווח_מימוני_חדש." localSheetId="5" hidden="1">{"רווח_מימוני_חדש",#N/A,FALSE,"TAHAZIT1"}</definedName>
    <definedName name="wrn.רווח_מימוני_חדש." hidden="1">{"רווח_מימוני_חדש",#N/A,FALSE,"TAHAZIT1"}</definedName>
    <definedName name="wrn.ריכוז." localSheetId="4" hidden="1">{"ריכוז",#N/A,FALSE,"ריכוז"}</definedName>
    <definedName name="wrn.ריכוז." localSheetId="1" hidden="1">{"ריכוז",#N/A,FALSE,"ריכוז"}</definedName>
    <definedName name="wrn.ריכוז." localSheetId="3" hidden="1">{"ריכוז",#N/A,FALSE,"ריכוז"}</definedName>
    <definedName name="wrn.ריכוז." localSheetId="5" hidden="1">{"ריכוז",#N/A,FALSE,"ריכוז"}</definedName>
    <definedName name="wrn.ריכוז." hidden="1">{"ריכוז",#N/A,FALSE,"ריכוז"}</definedName>
    <definedName name="wrn.רכבים." localSheetId="4" hidden="1">{"רכבים",#N/A,FALSE,"טרקטורים ורכבים"}</definedName>
    <definedName name="wrn.רכבים." localSheetId="1" hidden="1">{"רכבים",#N/A,FALSE,"טרקטורים ורכבים"}</definedName>
    <definedName name="wrn.רכבים." localSheetId="3" hidden="1">{"רכבים",#N/A,FALSE,"טרקטורים ורכבים"}</definedName>
    <definedName name="wrn.רכבים." localSheetId="5" hidden="1">{"רכבים",#N/A,FALSE,"טרקטורים ורכבים"}</definedName>
    <definedName name="wrn.רכבים." hidden="1">{"רכבים",#N/A,FALSE,"טרקטורים ורכבים"}</definedName>
    <definedName name="wrn.רפת." localSheetId="4" hidden="1">{"רפת",#N/A,FALSE,"רפת"}</definedName>
    <definedName name="wrn.רפת." localSheetId="1" hidden="1">{"רפת",#N/A,FALSE,"רפת"}</definedName>
    <definedName name="wrn.רפת." localSheetId="3" hidden="1">{"רפת",#N/A,FALSE,"רפת"}</definedName>
    <definedName name="wrn.רפת." localSheetId="5" hidden="1">{"רפת",#N/A,FALSE,"רפת"}</definedName>
    <definedName name="wrn.רפת." hidden="1">{"רפת",#N/A,FALSE,"רפת"}</definedName>
    <definedName name="wrn.תזרים." localSheetId="4" hidden="1">{"תזרים",#N/A,FALSE,"TAHAZIT1"}</definedName>
    <definedName name="wrn.תזרים." localSheetId="1" hidden="1">{"תזרים",#N/A,FALSE,"TAHAZIT1"}</definedName>
    <definedName name="wrn.תזרים." localSheetId="3" hidden="1">{"תזרים",#N/A,FALSE,"TAHAZIT1"}</definedName>
    <definedName name="wrn.תזרים." localSheetId="5" hidden="1">{"תזרים",#N/A,FALSE,"TAHAZIT1"}</definedName>
    <definedName name="wrn.תזרים." hidden="1">{"תזרים",#N/A,FALSE,"TAHAZIT1"}</definedName>
    <definedName name="wrn.תזרים_חדש." localSheetId="4" hidden="1">{"תזרים_חדש",#N/A,FALSE,"TAHAZIT1"}</definedName>
    <definedName name="wrn.תזרים_חדש." localSheetId="1" hidden="1">{"תזרים_חדש",#N/A,FALSE,"TAHAZIT1"}</definedName>
    <definedName name="wrn.תזרים_חדש." localSheetId="3" hidden="1">{"תזרים_חדש",#N/A,FALSE,"TAHAZIT1"}</definedName>
    <definedName name="wrn.תזרים_חדש." localSheetId="5" hidden="1">{"תזרים_חדש",#N/A,FALSE,"TAHAZIT1"}</definedName>
    <definedName name="wrn.תזרים_חדש." hidden="1">{"תזרים_חדש",#N/A,FALSE,"TAHAZIT1"}</definedName>
    <definedName name="wrn.תזרים_קיים." localSheetId="4" hidden="1">{"תזרים_קיים",#N/A,FALSE,"TAHAZIT1"}</definedName>
    <definedName name="wrn.תזרים_קיים." localSheetId="1" hidden="1">{"תזרים_קיים",#N/A,FALSE,"TAHAZIT1"}</definedName>
    <definedName name="wrn.תזרים_קיים." localSheetId="3" hidden="1">{"תזרים_קיים",#N/A,FALSE,"TAHAZIT1"}</definedName>
    <definedName name="wrn.תזרים_קיים." localSheetId="5" hidden="1">{"תזרים_קיים",#N/A,FALSE,"TAHAZIT1"}</definedName>
    <definedName name="wrn.תזרים_קיים." hidden="1">{"תזרים_קיים",#N/A,FALSE,"TAHAZIT1"}</definedName>
    <definedName name="א" localSheetId="4" hidden="1">{"ריכוז",#N/A,FALSE,"ריכוז"}</definedName>
    <definedName name="א" localSheetId="1" hidden="1">{"ריכוז",#N/A,FALSE,"ריכוז"}</definedName>
    <definedName name="א" localSheetId="3" hidden="1">{"ריכוז",#N/A,FALSE,"ריכוז"}</definedName>
    <definedName name="א" localSheetId="5" hidden="1">{"ריכוז",#N/A,FALSE,"ריכוז"}</definedName>
    <definedName name="א" hidden="1">{"ריכוז",#N/A,FALSE,"ריכוז"}</definedName>
    <definedName name="ב" localSheetId="4" hidden="1">{"הלוואות",#N/A,FALSE,"החזר הלוואות"}</definedName>
    <definedName name="ב" localSheetId="1" hidden="1">{"הלוואות",#N/A,FALSE,"החזר הלוואות"}</definedName>
    <definedName name="ב" localSheetId="3" hidden="1">{"הלוואות",#N/A,FALSE,"החזר הלוואות"}</definedName>
    <definedName name="ב" localSheetId="5" hidden="1">{"הלוואות",#N/A,FALSE,"החזר הלוואות"}</definedName>
    <definedName name="ב" hidden="1">{"הלוואות",#N/A,FALSE,"החזר הלוואות"}</definedName>
    <definedName name="ג" localSheetId="4" hidden="1">{"זרעים",#N/A,FALSE,"זרעים"}</definedName>
    <definedName name="ג" localSheetId="1" hidden="1">{"זרעים",#N/A,FALSE,"זרעים"}</definedName>
    <definedName name="ג" localSheetId="3" hidden="1">{"זרעים",#N/A,FALSE,"זרעים"}</definedName>
    <definedName name="ג" localSheetId="5" hidden="1">{"זרעים",#N/A,FALSE,"זרעים"}</definedName>
    <definedName name="ג" hidden="1">{"זרעים",#N/A,FALSE,"זרעים"}</definedName>
    <definedName name="ד" localSheetId="4" hidden="1">{"הלוואות",#N/A,FALSE,"החזר הלוואות"}</definedName>
    <definedName name="ד" localSheetId="1" hidden="1">{"הלוואות",#N/A,FALSE,"החזר הלוואות"}</definedName>
    <definedName name="ד" localSheetId="3" hidden="1">{"הלוואות",#N/A,FALSE,"החזר הלוואות"}</definedName>
    <definedName name="ד" localSheetId="5" hidden="1">{"הלוואות",#N/A,FALSE,"החזר הלוואות"}</definedName>
    <definedName name="ד" hidden="1">{"הלוואות",#N/A,FALSE,"החזר הלוואות"}</definedName>
    <definedName name="די" localSheetId="4" hidden="1">{"מכוורת",#N/A,FALSE,"מכוורת"}</definedName>
    <definedName name="די" localSheetId="1" hidden="1">{"מכוורת",#N/A,FALSE,"מכוורת"}</definedName>
    <definedName name="די" localSheetId="3" hidden="1">{"מכוורת",#N/A,FALSE,"מכוורת"}</definedName>
    <definedName name="די" localSheetId="5" hidden="1">{"מכוורת",#N/A,FALSE,"מכוורת"}</definedName>
    <definedName name="די" hidden="1">{"מכוורת",#N/A,FALSE,"מכוורת"}</definedName>
    <definedName name="דינה" localSheetId="4" hidden="1">{"קיום",#N/A,FALSE,"הוצאות קיום"}</definedName>
    <definedName name="דינה" localSheetId="1" hidden="1">{"קיום",#N/A,FALSE,"הוצאות קיום"}</definedName>
    <definedName name="דינה" localSheetId="3" hidden="1">{"קיום",#N/A,FALSE,"הוצאות קיום"}</definedName>
    <definedName name="דינה" localSheetId="5" hidden="1">{"קיום",#N/A,FALSE,"הוצאות קיום"}</definedName>
    <definedName name="דינה" hidden="1">{"קיום",#N/A,FALSE,"הוצאות קיום"}</definedName>
    <definedName name="ה" localSheetId="4" hidden="1">{"מכוורת",#N/A,FALSE,"מכוורת"}</definedName>
    <definedName name="ה" localSheetId="1" hidden="1">{"מכוורת",#N/A,FALSE,"מכוורת"}</definedName>
    <definedName name="ה" localSheetId="3" hidden="1">{"מכוורת",#N/A,FALSE,"מכוורת"}</definedName>
    <definedName name="ה" localSheetId="5" hidden="1">{"מכוורת",#N/A,FALSE,"מכוורת"}</definedName>
    <definedName name="ה" hidden="1">{"מכוורת",#N/A,FALSE,"מכוורת"}</definedName>
    <definedName name="ל" localSheetId="4" hidden="1">{"מלאים",#N/A,FALSE,"מלאים"}</definedName>
    <definedName name="ל" localSheetId="1" hidden="1">{"מלאים",#N/A,FALSE,"מלאים"}</definedName>
    <definedName name="ל" localSheetId="3" hidden="1">{"מלאים",#N/A,FALSE,"מלאים"}</definedName>
    <definedName name="ל" localSheetId="5" hidden="1">{"מלאים",#N/A,FALSE,"מלאים"}</definedName>
    <definedName name="ל" hidden="1">{"מלאים",#N/A,FALSE,"מלאים"}</definedName>
    <definedName name="מטע" localSheetId="4" hidden="1">{"אבוקדו",#N/A,FALSE,"אבוקדו"}</definedName>
    <definedName name="מטע" localSheetId="1" hidden="1">{"אבוקדו",#N/A,FALSE,"אבוקדו"}</definedName>
    <definedName name="מטע" localSheetId="3" hidden="1">{"אבוקדו",#N/A,FALSE,"אבוקדו"}</definedName>
    <definedName name="מטע" localSheetId="5" hidden="1">{"אבוקדו",#N/A,FALSE,"אבוקדו"}</definedName>
    <definedName name="מטע" hidden="1">{"אבוקדו",#N/A,FALSE,"אבוקדו"}</definedName>
    <definedName name="מיקום_זמני">" ActiveWorksheet"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35" l="1"/>
  <c r="C30" i="35"/>
  <c r="G30" i="35"/>
  <c r="D30" i="35"/>
  <c r="C29" i="35"/>
  <c r="B17" i="35"/>
  <c r="B16" i="35"/>
  <c r="B14" i="35"/>
  <c r="E29" i="35" l="1"/>
  <c r="D29" i="35"/>
  <c r="G29" i="35"/>
  <c r="E30" i="35"/>
  <c r="F29" i="35"/>
  <c r="C30" i="30" l="1"/>
  <c r="C5" i="30" s="1"/>
  <c r="C37" i="30"/>
  <c r="C7" i="30" s="1"/>
  <c r="L21" i="30"/>
  <c r="K21" i="30"/>
  <c r="J21" i="30"/>
  <c r="I21" i="30"/>
  <c r="H21" i="30"/>
  <c r="G21" i="30"/>
  <c r="F21" i="30"/>
  <c r="E21" i="30"/>
  <c r="D21" i="30"/>
  <c r="C21" i="30"/>
  <c r="C9" i="30" l="1"/>
  <c r="G22" i="26"/>
  <c r="G30" i="26" s="1"/>
  <c r="G38" i="26" s="1"/>
  <c r="G46" i="26" s="1"/>
  <c r="G54" i="26" s="1"/>
  <c r="G62" i="26" s="1"/>
  <c r="F22" i="26"/>
  <c r="F30" i="26" s="1"/>
  <c r="F38" i="26" s="1"/>
  <c r="F46" i="26" s="1"/>
  <c r="F54" i="26" s="1"/>
  <c r="F62" i="26" s="1"/>
  <c r="E22" i="26"/>
  <c r="E30" i="26" s="1"/>
  <c r="E38" i="26" s="1"/>
  <c r="E46" i="26" s="1"/>
  <c r="E54" i="26" s="1"/>
  <c r="E62" i="26" s="1"/>
  <c r="D22" i="26"/>
  <c r="D30" i="26" s="1"/>
  <c r="D38" i="26" s="1"/>
  <c r="D46" i="26" s="1"/>
  <c r="D54" i="26" s="1"/>
  <c r="D62" i="26" s="1"/>
  <c r="C22" i="26"/>
  <c r="C30" i="26" s="1"/>
  <c r="C38" i="26" s="1"/>
  <c r="C46" i="26" s="1"/>
  <c r="C54" i="26" s="1"/>
  <c r="C62" i="26" s="1"/>
  <c r="C10" i="30" l="1"/>
  <c r="F49" i="26"/>
  <c r="F50" i="26" s="1"/>
  <c r="G49" i="26"/>
  <c r="G50" i="26" s="1"/>
  <c r="C48" i="30" l="1"/>
  <c r="C12" i="30" s="1"/>
  <c r="C14" i="30" s="1"/>
  <c r="C49" i="26"/>
  <c r="C50" i="26" s="1"/>
  <c r="E49" i="26"/>
  <c r="E50" i="26" s="1"/>
  <c r="D49" i="26"/>
  <c r="D50" i="26" s="1"/>
  <c r="C17" i="30" l="1"/>
  <c r="C18" i="30" s="1"/>
  <c r="C15" i="30"/>
  <c r="C57" i="26"/>
  <c r="C58" i="26" s="1"/>
  <c r="D48" i="30"/>
  <c r="D12" i="30" s="1"/>
  <c r="G48" i="30"/>
  <c r="G12" i="30" s="1"/>
  <c r="E48" i="30"/>
  <c r="E12" i="30" s="1"/>
  <c r="F48" i="30"/>
  <c r="F12" i="30" s="1"/>
  <c r="H48" i="30" l="1"/>
  <c r="H12" i="30" s="1"/>
  <c r="G25" i="26"/>
  <c r="G26" i="26" s="1"/>
  <c r="E25" i="26" l="1"/>
  <c r="E26" i="26" s="1"/>
  <c r="E57" i="26"/>
  <c r="E58" i="26" s="1"/>
  <c r="G33" i="26"/>
  <c r="G34" i="26" s="1"/>
  <c r="F57" i="26"/>
  <c r="F58" i="26" s="1"/>
  <c r="C25" i="26"/>
  <c r="C26" i="26" s="1"/>
  <c r="D57" i="26"/>
  <c r="D58" i="26" s="1"/>
  <c r="G57" i="26"/>
  <c r="G58" i="26" s="1"/>
  <c r="G65" i="26"/>
  <c r="G66" i="26" s="1"/>
  <c r="F17" i="26"/>
  <c r="F18" i="26" s="1"/>
  <c r="F25" i="26" l="1"/>
  <c r="F26" i="26" s="1"/>
  <c r="C33" i="26"/>
  <c r="C34" i="26" s="1"/>
  <c r="D33" i="26"/>
  <c r="D34" i="26" s="1"/>
  <c r="E33" i="26"/>
  <c r="E34" i="26" s="1"/>
  <c r="D25" i="26"/>
  <c r="D26" i="26" s="1"/>
  <c r="F33" i="26"/>
  <c r="F34" i="26" s="1"/>
  <c r="E65" i="26"/>
  <c r="E66" i="26" s="1"/>
  <c r="C65" i="26"/>
  <c r="C66" i="26" s="1"/>
  <c r="D37" i="30" l="1"/>
  <c r="D7" i="30" s="1"/>
  <c r="D65" i="26"/>
  <c r="D66" i="26" s="1"/>
  <c r="E17" i="26"/>
  <c r="E18" i="26" s="1"/>
  <c r="G17" i="26"/>
  <c r="G18" i="26" s="1"/>
  <c r="C17" i="26"/>
  <c r="C18" i="26" s="1"/>
  <c r="F65" i="26"/>
  <c r="F66" i="26" s="1"/>
  <c r="F37" i="30" l="1"/>
  <c r="F7" i="30" s="1"/>
  <c r="E37" i="30"/>
  <c r="E7" i="30" s="1"/>
  <c r="D17" i="26"/>
  <c r="D18" i="26" s="1"/>
  <c r="G37" i="30" l="1"/>
  <c r="G7" i="30" s="1"/>
  <c r="H37" i="30" l="1"/>
  <c r="H7" i="30" s="1"/>
  <c r="I37" i="30" l="1"/>
  <c r="I7" i="30" s="1"/>
  <c r="I48" i="30" l="1"/>
  <c r="I12" i="30" s="1"/>
  <c r="J37" i="30"/>
  <c r="J7" i="30" s="1"/>
  <c r="J48" i="30" l="1"/>
  <c r="J12" i="30" s="1"/>
  <c r="K48" i="30" l="1"/>
  <c r="K12" i="30" s="1"/>
  <c r="K37" i="30" l="1"/>
  <c r="K7" i="30" s="1"/>
  <c r="L48" i="30"/>
  <c r="L12" i="30" s="1"/>
  <c r="L37" i="30" l="1"/>
  <c r="L7" i="30" s="1"/>
  <c r="G30" i="30" l="1"/>
  <c r="G5" i="30" s="1"/>
  <c r="G9" i="30" s="1"/>
  <c r="C41" i="26"/>
  <c r="C42" i="26" s="1"/>
  <c r="D41" i="26"/>
  <c r="D42" i="26" s="1"/>
  <c r="D8" i="26"/>
  <c r="D9" i="26" s="1"/>
  <c r="G14" i="30" l="1"/>
  <c r="G10" i="30"/>
  <c r="F41" i="26"/>
  <c r="F42" i="26" s="1"/>
  <c r="C8" i="26"/>
  <c r="C9" i="26" s="1"/>
  <c r="F8" i="26"/>
  <c r="F9" i="26" s="1"/>
  <c r="E41" i="26"/>
  <c r="E42" i="26" s="1"/>
  <c r="E8" i="26"/>
  <c r="E30" i="30"/>
  <c r="E5" i="30" s="1"/>
  <c r="E9" i="30" s="1"/>
  <c r="G8" i="26"/>
  <c r="G9" i="26" s="1"/>
  <c r="G41" i="26"/>
  <c r="G42" i="26" s="1"/>
  <c r="E10" i="30" l="1"/>
  <c r="E14" i="30"/>
  <c r="G15" i="30"/>
  <c r="G17" i="30"/>
  <c r="G18" i="30" s="1"/>
  <c r="D30" i="30"/>
  <c r="D5" i="30" s="1"/>
  <c r="D9" i="30" s="1"/>
  <c r="H30" i="30"/>
  <c r="H5" i="30" s="1"/>
  <c r="H9" i="30" s="1"/>
  <c r="E9" i="26"/>
  <c r="F30" i="30"/>
  <c r="F5" i="30" s="1"/>
  <c r="F9" i="30" s="1"/>
  <c r="F14" i="30" l="1"/>
  <c r="F10" i="30"/>
  <c r="H10" i="30"/>
  <c r="H14" i="30"/>
  <c r="E15" i="30"/>
  <c r="E17" i="30"/>
  <c r="E18" i="30" s="1"/>
  <c r="D10" i="30"/>
  <c r="D14" i="30"/>
  <c r="I30" i="30"/>
  <c r="I5" i="30" s="1"/>
  <c r="I9" i="30" s="1"/>
  <c r="D17" i="30" l="1"/>
  <c r="D18" i="30" s="1"/>
  <c r="D15" i="30"/>
  <c r="H17" i="30"/>
  <c r="H18" i="30" s="1"/>
  <c r="H15" i="30"/>
  <c r="I10" i="30"/>
  <c r="I14" i="30"/>
  <c r="F15" i="30"/>
  <c r="F17" i="30"/>
  <c r="F18" i="30" s="1"/>
  <c r="J30" i="30"/>
  <c r="J5" i="30" s="1"/>
  <c r="J9" i="30" s="1"/>
  <c r="I17" i="30" l="1"/>
  <c r="I18" i="30" s="1"/>
  <c r="I15" i="30"/>
  <c r="J14" i="30"/>
  <c r="J10" i="30"/>
  <c r="K30" i="30"/>
  <c r="K5" i="30" s="1"/>
  <c r="K9" i="30" s="1"/>
  <c r="J15" i="30" l="1"/>
  <c r="J17" i="30"/>
  <c r="J18" i="30" s="1"/>
  <c r="K14" i="30"/>
  <c r="K10" i="30"/>
  <c r="L30" i="30"/>
  <c r="L5" i="30" s="1"/>
  <c r="L9" i="30" s="1"/>
  <c r="K15" i="30" l="1"/>
  <c r="K17" i="30"/>
  <c r="K18" i="30" s="1"/>
  <c r="L10" i="30"/>
  <c r="L14" i="30"/>
  <c r="L17" i="30" l="1"/>
  <c r="L18" i="30" s="1"/>
  <c r="L15" i="30"/>
</calcChain>
</file>

<file path=xl/sharedStrings.xml><?xml version="1.0" encoding="utf-8"?>
<sst xmlns="http://schemas.openxmlformats.org/spreadsheetml/2006/main" count="202" uniqueCount="92">
  <si>
    <t>שנה 2</t>
  </si>
  <si>
    <t>שנה 3</t>
  </si>
  <si>
    <t>שיווק</t>
  </si>
  <si>
    <t>ריהוט</t>
  </si>
  <si>
    <t>תשתית</t>
  </si>
  <si>
    <t>שנה 1</t>
  </si>
  <si>
    <t>מחקר יישומי</t>
  </si>
  <si>
    <t>מערכות מיזוג , בקרה, ביטחון</t>
  </si>
  <si>
    <t>סה"כ</t>
  </si>
  <si>
    <t>מתכלים</t>
  </si>
  <si>
    <t>אחזקה שוטפת ציוד פיילוט ואנליטי</t>
  </si>
  <si>
    <t xml:space="preserve"> מערכות בקרה</t>
  </si>
  <si>
    <t>שנה 4</t>
  </si>
  <si>
    <t>שנה 5</t>
  </si>
  <si>
    <t>שנה 6</t>
  </si>
  <si>
    <t>שנה 7</t>
  </si>
  <si>
    <t>שנה 8</t>
  </si>
  <si>
    <t>שנה 9</t>
  </si>
  <si>
    <t>שנה 10</t>
  </si>
  <si>
    <t>הכנסות</t>
  </si>
  <si>
    <t>פחת</t>
  </si>
  <si>
    <t>סה"כ הכנסות</t>
  </si>
  <si>
    <t>סה"כ הוצאות</t>
  </si>
  <si>
    <t>קטגוריה</t>
  </si>
  <si>
    <t>פריט</t>
  </si>
  <si>
    <t>מחיר הפריט</t>
  </si>
  <si>
    <t>מקור המחיר</t>
  </si>
  <si>
    <t>השקעה</t>
  </si>
  <si>
    <t>תזרים מזומן שנתי</t>
  </si>
  <si>
    <t>תזרים מזומן מצטבר</t>
  </si>
  <si>
    <t>בדיקות מעבדה</t>
  </si>
  <si>
    <t>בצ"מ</t>
  </si>
  <si>
    <t>6. בדיקות מעבדה</t>
  </si>
  <si>
    <t>3. שימוש עבור אקדמיה וחוקרים</t>
  </si>
  <si>
    <t>5.מרכז ידע</t>
  </si>
  <si>
    <t>שימוש עבור אקדמיה וחוקרים</t>
  </si>
  <si>
    <t>שירותי מעטפת</t>
  </si>
  <si>
    <t>מרכז ידע</t>
  </si>
  <si>
    <t>רווח גולמי</t>
  </si>
  <si>
    <t>7. מחקר יישומי</t>
  </si>
  <si>
    <t>עלות השירותים</t>
  </si>
  <si>
    <t>סה"כ עלות השירותים</t>
  </si>
  <si>
    <t>יועצים</t>
  </si>
  <si>
    <t>רווח לאחר משתנות</t>
  </si>
  <si>
    <t>שיעור רווח לאחר משתנות</t>
  </si>
  <si>
    <t>אנרגיה</t>
  </si>
  <si>
    <t>מחשוב ותקשורת</t>
  </si>
  <si>
    <t>שירותים מקצועיים</t>
  </si>
  <si>
    <t>ארנונה</t>
  </si>
  <si>
    <t>הנהל"כ, שיווק ומכירה</t>
  </si>
  <si>
    <t>שכר עבודה הנהלה</t>
  </si>
  <si>
    <t>אחזקה שוטפת בנין ותשתיות</t>
  </si>
  <si>
    <t>רווח תפעולי</t>
  </si>
  <si>
    <t>עלות השירותים לכלל הפעילויות</t>
  </si>
  <si>
    <t>רווח (הפסד) גולמי</t>
  </si>
  <si>
    <t>סה"כ הנהל"כ, שיווק ומכירה</t>
  </si>
  <si>
    <t>שיעור רווח גולמי</t>
  </si>
  <si>
    <t>פחת*</t>
  </si>
  <si>
    <t>משרד הכלכלה</t>
  </si>
  <si>
    <t>תזרים לאחר מקורות</t>
  </si>
  <si>
    <t>EBITDA</t>
  </si>
  <si>
    <t>שיעור EBITDA</t>
  </si>
  <si>
    <t>מתוכם ימי פיילוט</t>
  </si>
  <si>
    <t xml:space="preserve">רווח תפעולי </t>
  </si>
  <si>
    <t>שיעור רווח תפעולי</t>
  </si>
  <si>
    <t>שיעור EBIDTA</t>
  </si>
  <si>
    <t>הוצאות הנהלה וכלליות</t>
  </si>
  <si>
    <t>מו"פ מוזמן לתעשייה</t>
  </si>
  <si>
    <t>השכרת מתקן פיילוט</t>
  </si>
  <si>
    <t xml:space="preserve">1. מו"פ מוזמן לתעשייה </t>
  </si>
  <si>
    <t>2. השכרת מתקן הפיילוט</t>
  </si>
  <si>
    <t>4. שירותי מעטפת ופרויקטים סנסורים</t>
  </si>
  <si>
    <t>שירותי מעטפת ופרויקטים סנסורים</t>
  </si>
  <si>
    <t>מקורות</t>
  </si>
  <si>
    <t>שנת רכישה מתוכננת</t>
  </si>
  <si>
    <t>נספח  רווח והפסד</t>
  </si>
  <si>
    <t>הספק הזוכה</t>
  </si>
  <si>
    <t>השקעות בניכוי פחת  (כולל מענקים?)</t>
  </si>
  <si>
    <t>פעילות מכון המזון</t>
  </si>
  <si>
    <t>נספח תזרים</t>
  </si>
  <si>
    <t>* הוצ' הפחת הינן חלק מעלות השירותים אך אין צורך לחלקן לשירותים השונים.</t>
  </si>
  <si>
    <t>נספח השקעות מקוצר</t>
  </si>
  <si>
    <t>מספר ימים לפי שירות</t>
  </si>
  <si>
    <t>שירותים</t>
  </si>
  <si>
    <t>תזרים מקוצר</t>
  </si>
  <si>
    <t>רווח והפסד מקוצר</t>
  </si>
  <si>
    <t>ייבוש ואפיה (לדוגמא)</t>
  </si>
  <si>
    <t>חלב ומשקאות (לדוגמא)</t>
  </si>
  <si>
    <t>מענקים נוספים (אם מתוכננים?)</t>
  </si>
  <si>
    <t>רווח (הפסד) תפעולי</t>
  </si>
  <si>
    <t>כללי</t>
  </si>
  <si>
    <t xml:space="preserve">יובהר כי אין לחשוף את הצעת המחיר של המציע אלא יש להציג תוכנית עסקית תחת תרחיש השקעה של 5.5 מלש"ח מצד המציע ותקציב כולל להתקשרות בסך  25  מלש"ח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</si>
</sst>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#,##0;\(#,##0\)"/>
    <numFmt numFmtId="167" formatCode="_-* #,##0.00_-;\-* #,##0.00_-;_-* &quot;-&quot;??_-;_-@_-"/>
    <numFmt numFmtId="168" formatCode="#,##0;\(#,##0\);&quot;-&quot;"/>
  </numFmts>
  <fonts count="1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i/>
      <u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4"/>
      <name val="Arial"/>
      <family val="2"/>
      <scheme val="minor"/>
    </font>
    <font>
      <b/>
      <sz val="13"/>
      <color theme="1"/>
      <name val="David"/>
      <family val="2"/>
    </font>
    <font>
      <sz val="13"/>
      <color theme="1"/>
      <name val="David"/>
      <family val="2"/>
    </font>
    <font>
      <sz val="13"/>
      <color rgb="FF0000FF"/>
      <name val="David"/>
      <family val="2"/>
    </font>
    <font>
      <b/>
      <u/>
      <sz val="12"/>
      <color rgb="FF080908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E6E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</cellStyleXfs>
  <cellXfs count="166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0" fillId="4" borderId="0" xfId="0" applyFill="1"/>
    <xf numFmtId="0" fontId="6" fillId="0" borderId="1" xfId="0" applyFont="1" applyFill="1" applyBorder="1" applyAlignment="1">
      <alignment horizontal="right" wrapText="1"/>
    </xf>
    <xf numFmtId="0" fontId="6" fillId="0" borderId="32" xfId="0" applyFont="1" applyFill="1" applyBorder="1" applyAlignment="1">
      <alignment horizontal="right" wrapText="1"/>
    </xf>
    <xf numFmtId="0" fontId="0" fillId="0" borderId="3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right" wrapText="1"/>
    </xf>
    <xf numFmtId="0" fontId="3" fillId="0" borderId="29" xfId="0" applyFont="1" applyFill="1" applyBorder="1" applyAlignment="1">
      <alignment horizontal="right" wrapText="1"/>
    </xf>
    <xf numFmtId="164" fontId="0" fillId="0" borderId="3" xfId="1" applyNumberFormat="1" applyFont="1" applyFill="1" applyBorder="1"/>
    <xf numFmtId="0" fontId="6" fillId="0" borderId="21" xfId="0" applyFont="1" applyFill="1" applyBorder="1" applyAlignment="1">
      <alignment horizontal="right" wrapText="1"/>
    </xf>
    <xf numFmtId="0" fontId="6" fillId="0" borderId="39" xfId="0" applyFont="1" applyFill="1" applyBorder="1" applyAlignment="1">
      <alignment horizontal="right" wrapText="1"/>
    </xf>
    <xf numFmtId="0" fontId="3" fillId="0" borderId="28" xfId="0" applyFont="1" applyFill="1" applyBorder="1" applyAlignment="1">
      <alignment horizontal="right" wrapText="1"/>
    </xf>
    <xf numFmtId="0" fontId="3" fillId="0" borderId="30" xfId="0" applyFont="1" applyFill="1" applyBorder="1" applyAlignment="1">
      <alignment horizontal="right" wrapText="1"/>
    </xf>
    <xf numFmtId="0" fontId="3" fillId="0" borderId="24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9" fontId="8" fillId="0" borderId="0" xfId="2" applyFont="1" applyFill="1" applyBorder="1" applyAlignment="1">
      <alignment horizontal="center"/>
    </xf>
    <xf numFmtId="166" fontId="3" fillId="0" borderId="10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right" readingOrder="2"/>
    </xf>
    <xf numFmtId="0" fontId="4" fillId="0" borderId="0" xfId="0" applyFont="1" applyAlignment="1">
      <alignment horizontal="center" vertical="center"/>
    </xf>
    <xf numFmtId="43" fontId="0" fillId="0" borderId="0" xfId="1" applyFont="1"/>
    <xf numFmtId="166" fontId="0" fillId="0" borderId="0" xfId="1" applyNumberFormat="1" applyFont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0" fontId="3" fillId="0" borderId="7" xfId="0" applyFont="1" applyFill="1" applyBorder="1" applyAlignment="1">
      <alignment horizontal="right" wrapText="1"/>
    </xf>
    <xf numFmtId="164" fontId="6" fillId="0" borderId="7" xfId="1" applyNumberFormat="1" applyFont="1" applyFill="1" applyBorder="1"/>
    <xf numFmtId="164" fontId="0" fillId="0" borderId="2" xfId="1" applyNumberFormat="1" applyFont="1" applyFill="1" applyBorder="1" applyAlignment="1">
      <alignment horizontal="center"/>
    </xf>
    <xf numFmtId="164" fontId="0" fillId="0" borderId="31" xfId="1" applyNumberFormat="1" applyFont="1" applyFill="1" applyBorder="1" applyAlignment="1">
      <alignment horizontal="center"/>
    </xf>
    <xf numFmtId="164" fontId="0" fillId="0" borderId="31" xfId="1" applyNumberFormat="1" applyFont="1" applyFill="1" applyBorder="1" applyAlignment="1">
      <alignment horizontal="center" wrapText="1"/>
    </xf>
    <xf numFmtId="164" fontId="6" fillId="0" borderId="30" xfId="1" applyNumberFormat="1" applyFont="1" applyFill="1" applyBorder="1" applyAlignment="1">
      <alignment horizontal="center"/>
    </xf>
    <xf numFmtId="164" fontId="0" fillId="0" borderId="2" xfId="1" applyNumberFormat="1" applyFont="1" applyFill="1" applyBorder="1" applyAlignment="1">
      <alignment horizontal="center" wrapText="1"/>
    </xf>
    <xf numFmtId="3" fontId="6" fillId="0" borderId="1" xfId="1" applyNumberFormat="1" applyFont="1" applyFill="1" applyBorder="1" applyAlignment="1">
      <alignment horizontal="center"/>
    </xf>
    <xf numFmtId="3" fontId="6" fillId="0" borderId="30" xfId="1" applyNumberFormat="1" applyFont="1" applyFill="1" applyBorder="1" applyAlignment="1">
      <alignment horizontal="center"/>
    </xf>
    <xf numFmtId="0" fontId="0" fillId="0" borderId="0" xfId="0" applyAlignment="1">
      <alignment horizontal="right" readingOrder="2"/>
    </xf>
    <xf numFmtId="3" fontId="0" fillId="0" borderId="0" xfId="0" applyNumberFormat="1" applyAlignment="1">
      <alignment horizontal="right"/>
    </xf>
    <xf numFmtId="0" fontId="6" fillId="0" borderId="0" xfId="0" applyFont="1"/>
    <xf numFmtId="166" fontId="6" fillId="0" borderId="0" xfId="1" applyNumberFormat="1" applyFont="1" applyAlignment="1">
      <alignment horizontal="center" vertical="center"/>
    </xf>
    <xf numFmtId="166" fontId="0" fillId="0" borderId="0" xfId="1" applyNumberFormat="1" applyFont="1" applyAlignment="1">
      <alignment horizontal="right" vertical="center"/>
    </xf>
    <xf numFmtId="0" fontId="3" fillId="3" borderId="14" xfId="0" applyFont="1" applyFill="1" applyBorder="1"/>
    <xf numFmtId="0" fontId="0" fillId="0" borderId="0" xfId="0" applyAlignment="1">
      <alignment horizontal="right" vertical="top" wrapText="1"/>
    </xf>
    <xf numFmtId="166" fontId="3" fillId="0" borderId="9" xfId="1" applyNumberFormat="1" applyFont="1" applyBorder="1" applyAlignment="1">
      <alignment horizontal="center" vertical="center"/>
    </xf>
    <xf numFmtId="166" fontId="3" fillId="0" borderId="10" xfId="1" applyNumberFormat="1" applyFont="1" applyBorder="1" applyAlignment="1">
      <alignment horizontal="center" vertical="center"/>
    </xf>
    <xf numFmtId="166" fontId="3" fillId="0" borderId="41" xfId="1" applyNumberFormat="1" applyFont="1" applyBorder="1" applyAlignment="1">
      <alignment horizontal="center" vertical="center"/>
    </xf>
    <xf numFmtId="9" fontId="3" fillId="0" borderId="10" xfId="2" applyFont="1" applyBorder="1" applyAlignment="1">
      <alignment horizontal="center" vertical="center"/>
    </xf>
    <xf numFmtId="0" fontId="3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166" fontId="6" fillId="0" borderId="9" xfId="1" applyNumberFormat="1" applyFont="1" applyBorder="1" applyAlignment="1">
      <alignment horizontal="center" vertical="center"/>
    </xf>
    <xf numFmtId="0" fontId="0" fillId="0" borderId="0" xfId="0" applyFont="1"/>
    <xf numFmtId="3" fontId="4" fillId="0" borderId="0" xfId="0" applyNumberFormat="1" applyFont="1" applyAlignment="1">
      <alignment horizontal="right"/>
    </xf>
    <xf numFmtId="166" fontId="4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166" fontId="6" fillId="0" borderId="0" xfId="1" applyNumberFormat="1" applyFont="1" applyBorder="1" applyAlignment="1">
      <alignment horizontal="center" vertical="center"/>
    </xf>
    <xf numFmtId="168" fontId="10" fillId="0" borderId="1" xfId="0" applyNumberFormat="1" applyFont="1" applyBorder="1" applyAlignment="1">
      <alignment horizontal="center" vertical="center" wrapText="1" readingOrder="2"/>
    </xf>
    <xf numFmtId="168" fontId="9" fillId="0" borderId="1" xfId="0" applyNumberFormat="1" applyFont="1" applyBorder="1" applyAlignment="1">
      <alignment horizontal="center" vertical="center" wrapText="1" readingOrder="2"/>
    </xf>
    <xf numFmtId="10" fontId="11" fillId="0" borderId="1" xfId="0" applyNumberFormat="1" applyFont="1" applyBorder="1" applyAlignment="1">
      <alignment horizontal="center" vertical="center" wrapText="1" readingOrder="2"/>
    </xf>
    <xf numFmtId="165" fontId="11" fillId="0" borderId="1" xfId="0" applyNumberFormat="1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right" vertical="center" readingOrder="2"/>
    </xf>
    <xf numFmtId="168" fontId="10" fillId="0" borderId="5" xfId="0" applyNumberFormat="1" applyFont="1" applyBorder="1" applyAlignment="1">
      <alignment horizontal="center" vertical="center" wrapText="1" readingOrder="2"/>
    </xf>
    <xf numFmtId="168" fontId="10" fillId="0" borderId="38" xfId="0" applyNumberFormat="1" applyFont="1" applyBorder="1" applyAlignment="1">
      <alignment horizontal="center" vertical="center" wrapText="1" readingOrder="2"/>
    </xf>
    <xf numFmtId="0" fontId="10" fillId="0" borderId="19" xfId="0" applyFont="1" applyBorder="1" applyAlignment="1">
      <alignment horizontal="right" vertical="center" readingOrder="2"/>
    </xf>
    <xf numFmtId="168" fontId="10" fillId="0" borderId="20" xfId="0" applyNumberFormat="1" applyFont="1" applyBorder="1" applyAlignment="1">
      <alignment horizontal="center" vertical="center" wrapText="1" readingOrder="2"/>
    </xf>
    <xf numFmtId="0" fontId="9" fillId="0" borderId="19" xfId="0" applyFont="1" applyBorder="1" applyAlignment="1">
      <alignment horizontal="right" vertical="center" readingOrder="2"/>
    </xf>
    <xf numFmtId="168" fontId="9" fillId="0" borderId="20" xfId="0" applyNumberFormat="1" applyFont="1" applyBorder="1" applyAlignment="1">
      <alignment horizontal="center" vertical="center" wrapText="1" readingOrder="2"/>
    </xf>
    <xf numFmtId="0" fontId="11" fillId="0" borderId="19" xfId="0" applyFont="1" applyBorder="1" applyAlignment="1">
      <alignment horizontal="right" vertical="center" readingOrder="2"/>
    </xf>
    <xf numFmtId="165" fontId="11" fillId="0" borderId="20" xfId="0" applyNumberFormat="1" applyFont="1" applyBorder="1" applyAlignment="1">
      <alignment horizontal="center" vertical="center" wrapText="1" readingOrder="2"/>
    </xf>
    <xf numFmtId="0" fontId="11" fillId="0" borderId="24" xfId="0" applyFont="1" applyBorder="1" applyAlignment="1">
      <alignment horizontal="right" vertical="center" readingOrder="2"/>
    </xf>
    <xf numFmtId="165" fontId="11" fillId="0" borderId="26" xfId="0" applyNumberFormat="1" applyFont="1" applyBorder="1" applyAlignment="1">
      <alignment horizontal="center" vertical="center" wrapText="1" readingOrder="2"/>
    </xf>
    <xf numFmtId="165" fontId="11" fillId="0" borderId="25" xfId="0" applyNumberFormat="1" applyFont="1" applyBorder="1" applyAlignment="1">
      <alignment horizontal="center" vertical="center" wrapText="1" readingOrder="2"/>
    </xf>
    <xf numFmtId="0" fontId="10" fillId="0" borderId="16" xfId="0" applyFont="1" applyBorder="1" applyAlignment="1">
      <alignment horizontal="right" vertical="center" readingOrder="2"/>
    </xf>
    <xf numFmtId="168" fontId="10" fillId="0" borderId="8" xfId="0" applyNumberFormat="1" applyFont="1" applyBorder="1" applyAlignment="1">
      <alignment horizontal="center" vertical="center" wrapText="1" readingOrder="2"/>
    </xf>
    <xf numFmtId="168" fontId="10" fillId="0" borderId="17" xfId="0" applyNumberFormat="1" applyFont="1" applyBorder="1" applyAlignment="1">
      <alignment horizontal="center" vertical="center" wrapText="1" readingOrder="2"/>
    </xf>
    <xf numFmtId="0" fontId="9" fillId="5" borderId="11" xfId="0" applyFont="1" applyFill="1" applyBorder="1" applyAlignment="1">
      <alignment horizontal="right" vertical="center" readingOrder="2"/>
    </xf>
    <xf numFmtId="0" fontId="9" fillId="5" borderId="44" xfId="0" applyFont="1" applyFill="1" applyBorder="1" applyAlignment="1">
      <alignment horizontal="right" vertical="center" readingOrder="2"/>
    </xf>
    <xf numFmtId="3" fontId="9" fillId="5" borderId="45" xfId="0" applyNumberFormat="1" applyFont="1" applyFill="1" applyBorder="1" applyAlignment="1">
      <alignment horizontal="center" vertical="center" readingOrder="2"/>
    </xf>
    <xf numFmtId="3" fontId="9" fillId="5" borderId="46" xfId="0" applyNumberFormat="1" applyFont="1" applyFill="1" applyBorder="1" applyAlignment="1">
      <alignment horizontal="center" vertical="center" readingOrder="2"/>
    </xf>
    <xf numFmtId="0" fontId="10" fillId="0" borderId="24" xfId="0" applyFont="1" applyBorder="1" applyAlignment="1">
      <alignment horizontal="right" vertical="center" readingOrder="2"/>
    </xf>
    <xf numFmtId="168" fontId="10" fillId="0" borderId="26" xfId="0" applyNumberFormat="1" applyFont="1" applyBorder="1" applyAlignment="1">
      <alignment horizontal="center" vertical="center" wrapText="1" readingOrder="2"/>
    </xf>
    <xf numFmtId="168" fontId="10" fillId="0" borderId="25" xfId="0" applyNumberFormat="1" applyFont="1" applyBorder="1" applyAlignment="1">
      <alignment horizontal="center" vertical="center" wrapText="1" readingOrder="2"/>
    </xf>
    <xf numFmtId="0" fontId="9" fillId="2" borderId="11" xfId="0" applyFont="1" applyFill="1" applyBorder="1" applyAlignment="1">
      <alignment horizontal="center" readingOrder="2"/>
    </xf>
    <xf numFmtId="0" fontId="10" fillId="0" borderId="4" xfId="0" applyFont="1" applyBorder="1" applyAlignment="1">
      <alignment horizontal="right" wrapText="1" readingOrder="2"/>
    </xf>
    <xf numFmtId="0" fontId="10" fillId="0" borderId="19" xfId="0" applyFont="1" applyBorder="1" applyAlignment="1">
      <alignment horizontal="right" wrapText="1" readingOrder="2"/>
    </xf>
    <xf numFmtId="0" fontId="10" fillId="0" borderId="0" xfId="0" applyFont="1" applyAlignment="1">
      <alignment readingOrder="2"/>
    </xf>
    <xf numFmtId="0" fontId="10" fillId="0" borderId="4" xfId="0" applyFont="1" applyBorder="1" applyAlignment="1">
      <alignment readingOrder="2"/>
    </xf>
    <xf numFmtId="166" fontId="10" fillId="0" borderId="5" xfId="1" applyNumberFormat="1" applyFont="1" applyBorder="1" applyAlignment="1">
      <alignment horizontal="center" vertical="center" readingOrder="2"/>
    </xf>
    <xf numFmtId="166" fontId="10" fillId="0" borderId="38" xfId="1" applyNumberFormat="1" applyFont="1" applyBorder="1" applyAlignment="1">
      <alignment horizontal="center" vertical="center" readingOrder="2"/>
    </xf>
    <xf numFmtId="0" fontId="10" fillId="0" borderId="19" xfId="0" applyFont="1" applyBorder="1" applyAlignment="1">
      <alignment readingOrder="2"/>
    </xf>
    <xf numFmtId="166" fontId="10" fillId="0" borderId="1" xfId="1" applyNumberFormat="1" applyFont="1" applyBorder="1" applyAlignment="1">
      <alignment horizontal="center" vertical="center" readingOrder="2"/>
    </xf>
    <xf numFmtId="166" fontId="10" fillId="0" borderId="20" xfId="1" applyNumberFormat="1" applyFont="1" applyBorder="1" applyAlignment="1">
      <alignment horizontal="center" vertical="center" readingOrder="2"/>
    </xf>
    <xf numFmtId="0" fontId="10" fillId="0" borderId="24" xfId="0" applyFont="1" applyBorder="1" applyAlignment="1">
      <alignment readingOrder="2"/>
    </xf>
    <xf numFmtId="166" fontId="10" fillId="0" borderId="26" xfId="1" applyNumberFormat="1" applyFont="1" applyBorder="1" applyAlignment="1">
      <alignment horizontal="center" vertical="center" readingOrder="2"/>
    </xf>
    <xf numFmtId="166" fontId="10" fillId="0" borderId="25" xfId="1" applyNumberFormat="1" applyFont="1" applyBorder="1" applyAlignment="1">
      <alignment horizontal="center" vertical="center" readingOrder="2"/>
    </xf>
    <xf numFmtId="0" fontId="9" fillId="0" borderId="42" xfId="0" applyFont="1" applyBorder="1" applyAlignment="1">
      <alignment readingOrder="2"/>
    </xf>
    <xf numFmtId="166" fontId="9" fillId="0" borderId="28" xfId="1" applyNumberFormat="1" applyFont="1" applyBorder="1" applyAlignment="1">
      <alignment horizontal="center" vertical="center" readingOrder="2"/>
    </xf>
    <xf numFmtId="166" fontId="9" fillId="0" borderId="43" xfId="1" applyNumberFormat="1" applyFont="1" applyBorder="1" applyAlignment="1">
      <alignment horizontal="center" vertical="center" readingOrder="2"/>
    </xf>
    <xf numFmtId="0" fontId="10" fillId="0" borderId="24" xfId="0" applyFont="1" applyBorder="1" applyAlignment="1">
      <alignment horizontal="right" wrapText="1" readingOrder="2"/>
    </xf>
    <xf numFmtId="0" fontId="9" fillId="0" borderId="24" xfId="0" applyFont="1" applyBorder="1" applyAlignment="1">
      <alignment readingOrder="2"/>
    </xf>
    <xf numFmtId="168" fontId="10" fillId="0" borderId="0" xfId="0" applyNumberFormat="1" applyFont="1" applyAlignment="1">
      <alignment readingOrder="2"/>
    </xf>
    <xf numFmtId="0" fontId="9" fillId="2" borderId="13" xfId="0" applyFont="1" applyFill="1" applyBorder="1" applyAlignment="1">
      <alignment horizontal="center" vertical="center" readingOrder="2"/>
    </xf>
    <xf numFmtId="0" fontId="9" fillId="2" borderId="12" xfId="0" applyFont="1" applyFill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168" fontId="10" fillId="0" borderId="0" xfId="0" applyNumberFormat="1" applyFont="1" applyAlignment="1">
      <alignment horizontal="center" vertical="center" readingOrder="2"/>
    </xf>
    <xf numFmtId="168" fontId="10" fillId="0" borderId="1" xfId="1" applyNumberFormat="1" applyFont="1" applyBorder="1" applyAlignment="1">
      <alignment horizontal="center" vertical="center" readingOrder="2"/>
    </xf>
    <xf numFmtId="168" fontId="10" fillId="0" borderId="20" xfId="1" applyNumberFormat="1" applyFont="1" applyBorder="1" applyAlignment="1">
      <alignment horizontal="center" vertical="center" readingOrder="2"/>
    </xf>
    <xf numFmtId="168" fontId="9" fillId="0" borderId="26" xfId="0" applyNumberFormat="1" applyFont="1" applyBorder="1" applyAlignment="1">
      <alignment horizontal="center" vertical="center" readingOrder="2"/>
    </xf>
    <xf numFmtId="168" fontId="9" fillId="0" borderId="25" xfId="0" applyNumberFormat="1" applyFont="1" applyBorder="1" applyAlignment="1">
      <alignment horizontal="center" vertical="center" readingOrder="2"/>
    </xf>
    <xf numFmtId="0" fontId="10" fillId="0" borderId="19" xfId="0" applyFont="1" applyBorder="1" applyAlignment="1">
      <alignment horizontal="right" vertical="center" wrapText="1" readingOrder="2"/>
    </xf>
    <xf numFmtId="168" fontId="10" fillId="0" borderId="5" xfId="1" applyNumberFormat="1" applyFont="1" applyBorder="1" applyAlignment="1">
      <alignment horizontal="center" vertical="center" readingOrder="2"/>
    </xf>
    <xf numFmtId="168" fontId="10" fillId="0" borderId="38" xfId="1" applyNumberFormat="1" applyFont="1" applyBorder="1" applyAlignment="1">
      <alignment horizontal="center" vertical="center" readingOrder="2"/>
    </xf>
    <xf numFmtId="9" fontId="10" fillId="0" borderId="0" xfId="2" applyFont="1" applyAlignment="1">
      <alignment horizontal="center" vertical="center" readingOrder="2"/>
    </xf>
    <xf numFmtId="0" fontId="9" fillId="2" borderId="44" xfId="0" applyFont="1" applyFill="1" applyBorder="1" applyAlignment="1">
      <alignment horizontal="center" readingOrder="2"/>
    </xf>
    <xf numFmtId="0" fontId="9" fillId="2" borderId="45" xfId="0" applyFont="1" applyFill="1" applyBorder="1" applyAlignment="1">
      <alignment horizontal="center" vertical="center" readingOrder="2"/>
    </xf>
    <xf numFmtId="0" fontId="9" fillId="2" borderId="46" xfId="0" applyFont="1" applyFill="1" applyBorder="1" applyAlignment="1">
      <alignment horizontal="center" vertical="center" readingOrder="2"/>
    </xf>
    <xf numFmtId="0" fontId="9" fillId="0" borderId="16" xfId="0" applyFont="1" applyBorder="1" applyAlignment="1">
      <alignment readingOrder="2"/>
    </xf>
    <xf numFmtId="168" fontId="9" fillId="0" borderId="8" xfId="0" applyNumberFormat="1" applyFont="1" applyBorder="1" applyAlignment="1">
      <alignment horizontal="center" vertical="center" readingOrder="2"/>
    </xf>
    <xf numFmtId="168" fontId="9" fillId="0" borderId="17" xfId="0" applyNumberFormat="1" applyFont="1" applyBorder="1" applyAlignment="1">
      <alignment horizontal="center" vertical="center" readingOrder="2"/>
    </xf>
    <xf numFmtId="168" fontId="10" fillId="0" borderId="26" xfId="1" applyNumberFormat="1" applyFont="1" applyBorder="1" applyAlignment="1">
      <alignment horizontal="center" vertical="center" readingOrder="2"/>
    </xf>
    <xf numFmtId="168" fontId="10" fillId="0" borderId="25" xfId="1" applyNumberFormat="1" applyFont="1" applyBorder="1" applyAlignment="1">
      <alignment horizontal="center" vertical="center" readingOrder="2"/>
    </xf>
    <xf numFmtId="166" fontId="10" fillId="0" borderId="0" xfId="0" applyNumberFormat="1" applyFont="1" applyAlignment="1">
      <alignment readingOrder="2"/>
    </xf>
    <xf numFmtId="0" fontId="3" fillId="2" borderId="11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3" xfId="0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164" fontId="0" fillId="0" borderId="3" xfId="1" applyNumberFormat="1" applyFont="1" applyFill="1" applyBorder="1" applyAlignment="1">
      <alignment wrapText="1"/>
    </xf>
    <xf numFmtId="0" fontId="3" fillId="0" borderId="28" xfId="0" applyFont="1" applyFill="1" applyBorder="1" applyAlignment="1">
      <alignment wrapText="1"/>
    </xf>
    <xf numFmtId="0" fontId="1" fillId="0" borderId="0" xfId="0" applyFont="1" applyAlignment="1">
      <alignment horizontal="right" vertical="top" wrapText="1"/>
    </xf>
    <xf numFmtId="166" fontId="3" fillId="0" borderId="0" xfId="1" applyNumberFormat="1" applyFont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/>
    </xf>
    <xf numFmtId="3" fontId="0" fillId="0" borderId="32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32" xfId="1" applyNumberFormat="1" applyFon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3" fontId="0" fillId="0" borderId="39" xfId="1" applyNumberFormat="1" applyFont="1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3" fontId="0" fillId="0" borderId="6" xfId="1" applyNumberFormat="1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3" fillId="0" borderId="28" xfId="0" applyFont="1" applyFill="1" applyBorder="1"/>
    <xf numFmtId="168" fontId="10" fillId="0" borderId="26" xfId="0" applyNumberFormat="1" applyFont="1" applyFill="1" applyBorder="1" applyAlignment="1">
      <alignment horizontal="center" vertical="center" wrapText="1" readingOrder="2"/>
    </xf>
    <xf numFmtId="3" fontId="9" fillId="5" borderId="47" xfId="0" applyNumberFormat="1" applyFont="1" applyFill="1" applyBorder="1" applyAlignment="1">
      <alignment horizontal="center" vertical="center" readingOrder="2"/>
    </xf>
    <xf numFmtId="168" fontId="10" fillId="0" borderId="48" xfId="0" applyNumberFormat="1" applyFont="1" applyBorder="1" applyAlignment="1">
      <alignment horizontal="center" vertical="center" wrapText="1" readingOrder="2"/>
    </xf>
    <xf numFmtId="168" fontId="10" fillId="0" borderId="2" xfId="0" applyNumberFormat="1" applyFont="1" applyBorder="1" applyAlignment="1">
      <alignment horizontal="center" vertical="center" wrapText="1" readingOrder="2"/>
    </xf>
    <xf numFmtId="168" fontId="10" fillId="0" borderId="27" xfId="0" applyNumberFormat="1" applyFont="1" applyBorder="1" applyAlignment="1">
      <alignment horizontal="center" vertical="center" wrapText="1" readingOrder="2"/>
    </xf>
    <xf numFmtId="168" fontId="10" fillId="0" borderId="18" xfId="0" applyNumberFormat="1" applyFont="1" applyBorder="1" applyAlignment="1">
      <alignment horizontal="center" vertical="center" wrapText="1" readingOrder="2"/>
    </xf>
    <xf numFmtId="168" fontId="9" fillId="0" borderId="2" xfId="0" applyNumberFormat="1" applyFont="1" applyBorder="1" applyAlignment="1">
      <alignment horizontal="center" vertical="center" wrapText="1" readingOrder="2"/>
    </xf>
    <xf numFmtId="165" fontId="11" fillId="0" borderId="2" xfId="0" applyNumberFormat="1" applyFont="1" applyBorder="1" applyAlignment="1">
      <alignment horizontal="center" vertical="center" wrapText="1" readingOrder="2"/>
    </xf>
    <xf numFmtId="165" fontId="11" fillId="0" borderId="27" xfId="0" applyNumberFormat="1" applyFont="1" applyBorder="1" applyAlignment="1">
      <alignment horizontal="center" vertical="center" wrapText="1" readingOrder="2"/>
    </xf>
    <xf numFmtId="0" fontId="3" fillId="0" borderId="14" xfId="0" applyFont="1" applyFill="1" applyBorder="1"/>
    <xf numFmtId="166" fontId="0" fillId="0" borderId="0" xfId="0" applyNumberFormat="1"/>
    <xf numFmtId="0" fontId="12" fillId="0" borderId="0" xfId="0" applyFont="1" applyAlignment="1">
      <alignment horizontal="center" vertical="center" wrapText="1" readingOrder="2"/>
    </xf>
    <xf numFmtId="0" fontId="0" fillId="0" borderId="35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</cellXfs>
  <cellStyles count="8">
    <cellStyle name="Comma" xfId="1" builtinId="3"/>
    <cellStyle name="Comma 2" xfId="4" xr:uid="{00000000-0005-0000-0000-000001000000}"/>
    <cellStyle name="Normal" xfId="0" builtinId="0"/>
    <cellStyle name="Normal 2" xfId="3" xr:uid="{00000000-0005-0000-0000-000003000000}"/>
    <cellStyle name="Normal 2 2" xfId="7" xr:uid="{00000000-0005-0000-0000-000004000000}"/>
    <cellStyle name="Normal 3" xfId="5" xr:uid="{00000000-0005-0000-0000-000005000000}"/>
    <cellStyle name="Percent" xfId="2" builtinId="5"/>
    <cellStyle name="Percent 2" xfId="6" xr:uid="{00000000-0005-0000-0000-000007000000}"/>
  </cellStyles>
  <dxfs count="0"/>
  <tableStyles count="0" defaultTableStyle="TableStyleMedium2" defaultPivotStyle="PivotStyleLight16"/>
  <colors>
    <mruColors>
      <color rgb="FFFFFF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reports\DOCH\2006\06.06\DOCH06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oogle%20Drive\&#1502;&#1499;&#1512;&#1494;\&#1496;&#1497;&#1493;&#1496;&#1514;%20&#1514;&#1511;&#1510;&#1497;&#1489;%20&#1502;&#1499;&#1493;&#1503;%20&#1502;&#1494;&#1493;&#1503;%2012.11.19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שער"/>
      <sheetName val="תוכן"/>
      <sheetName val="שע&quot;ח"/>
      <sheetName val="חברה"/>
      <sheetName val="שכר"/>
      <sheetName val="חברה פלט"/>
      <sheetName val="מאזן"/>
      <sheetName val="תזרים"/>
      <sheetName val="כח אדם"/>
      <sheetName val="מאזן חשיפה"/>
      <sheetName val="עבודה"/>
      <sheetName val="עבודה תזרים"/>
      <sheetName val="נומינלי"/>
      <sheetName val="השקעות"/>
      <sheetName val="תיאום מספרי השוואה"/>
      <sheetName val="סבירות שחיקת פריטים כספיים"/>
      <sheetName val="השפעת שע&quot;ח על הרווח התפעולי"/>
      <sheetName val="חודשי-תקציב"/>
      <sheetName val="רבעוני-תקציב"/>
      <sheetName val="חטיבה א"/>
      <sheetName val="חטיבה ב"/>
      <sheetName val="חטיבה ג"/>
      <sheetName val="חטיבה ד"/>
      <sheetName val="כללית"/>
      <sheetName val="התאמות"/>
      <sheetName val="חברה ללא חטיבה ג"/>
      <sheetName val="מצבת התחייבויות"/>
      <sheetName val="בקרה"/>
      <sheetName val="חטיבות"/>
      <sheetName val="תקציב מכירות"/>
      <sheetName val="הראל השקעות מאוחד"/>
      <sheetName val="גרפים - עב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נספח רווח והפסד"/>
      <sheetName val="נספח תזרים"/>
      <sheetName val="נספח השקעות"/>
      <sheetName val=" הנחות העבודה"/>
      <sheetName val="ריכוז רווח"/>
      <sheetName val="רווח והפסד"/>
      <sheetName val="תזרים"/>
      <sheetName val="משקיע"/>
      <sheetName val="מסמך"/>
    </sheetNames>
    <sheetDataSet>
      <sheetData sheetId="0"/>
      <sheetData sheetId="1"/>
      <sheetData sheetId="2">
        <row r="14">
          <cell r="B14" t="str">
            <v>מערכות בקרה</v>
          </cell>
        </row>
        <row r="16">
          <cell r="B16" t="str">
            <v>בצ"מ</v>
          </cell>
        </row>
        <row r="18">
          <cell r="B18" t="str">
            <v>סה"כ השקעות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01E0-2C4A-4F08-99C0-09C9A640C887}">
  <sheetPr>
    <tabColor rgb="FFFFC000"/>
  </sheetPr>
  <dimension ref="A1:H1"/>
  <sheetViews>
    <sheetView rightToLeft="1" tabSelected="1" workbookViewId="0">
      <selection activeCell="D8" sqref="D8"/>
    </sheetView>
  </sheetViews>
  <sheetFormatPr defaultRowHeight="13.8" x14ac:dyDescent="0.25"/>
  <sheetData>
    <row r="1" spans="1:8" ht="15.6" x14ac:dyDescent="0.25">
      <c r="A1" s="155" t="s">
        <v>91</v>
      </c>
      <c r="B1" s="155"/>
      <c r="C1" s="155"/>
      <c r="D1" s="155"/>
      <c r="E1" s="155"/>
      <c r="F1" s="155"/>
      <c r="G1" s="155"/>
      <c r="H1" s="15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1:L48"/>
  <sheetViews>
    <sheetView rightToLeft="1" workbookViewId="0">
      <pane xSplit="2" ySplit="4" topLeftCell="C5" activePane="bottomRight" state="frozen"/>
      <selection activeCell="A39" sqref="A39"/>
      <selection pane="topRight" activeCell="A39" sqref="A39"/>
      <selection pane="bottomLeft" activeCell="A39" sqref="A39"/>
      <selection pane="bottomRight" activeCell="C30" sqref="C30"/>
    </sheetView>
  </sheetViews>
  <sheetFormatPr defaultRowHeight="13.8" x14ac:dyDescent="0.25"/>
  <cols>
    <col min="1" max="1" width="3.296875" customWidth="1"/>
    <col min="2" max="2" width="31.59765625" customWidth="1"/>
  </cols>
  <sheetData>
    <row r="1" spans="2:12" ht="14.4" thickBot="1" x14ac:dyDescent="0.3">
      <c r="B1" s="40" t="s">
        <v>75</v>
      </c>
    </row>
    <row r="3" spans="2:12" s="3" customFormat="1" x14ac:dyDescent="0.25">
      <c r="C3" s="2" t="s">
        <v>5</v>
      </c>
      <c r="D3" s="2" t="s">
        <v>0</v>
      </c>
      <c r="E3" s="2" t="s">
        <v>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</row>
    <row r="5" spans="2:12" x14ac:dyDescent="0.25">
      <c r="B5" s="49" t="s">
        <v>21</v>
      </c>
      <c r="C5" s="154">
        <f>C30</f>
        <v>0</v>
      </c>
      <c r="D5" s="154">
        <f t="shared" ref="D5:L5" si="0">D30</f>
        <v>0</v>
      </c>
      <c r="E5" s="154">
        <f t="shared" si="0"/>
        <v>0</v>
      </c>
      <c r="F5" s="154">
        <f t="shared" si="0"/>
        <v>0</v>
      </c>
      <c r="G5" s="154">
        <f t="shared" si="0"/>
        <v>0</v>
      </c>
      <c r="H5" s="154">
        <f t="shared" si="0"/>
        <v>0</v>
      </c>
      <c r="I5" s="154">
        <f t="shared" si="0"/>
        <v>0</v>
      </c>
      <c r="J5" s="154">
        <f t="shared" si="0"/>
        <v>0</v>
      </c>
      <c r="K5" s="154">
        <f t="shared" si="0"/>
        <v>0</v>
      </c>
      <c r="L5" s="154">
        <f t="shared" si="0"/>
        <v>0</v>
      </c>
    </row>
    <row r="6" spans="2:12" ht="9.75" customHeight="1" x14ac:dyDescent="0.25"/>
    <row r="7" spans="2:12" x14ac:dyDescent="0.25">
      <c r="B7" t="s">
        <v>41</v>
      </c>
      <c r="C7" s="154">
        <f>C37</f>
        <v>0</v>
      </c>
      <c r="D7" s="154">
        <f t="shared" ref="D7:L7" si="1">D37</f>
        <v>0</v>
      </c>
      <c r="E7" s="154">
        <f t="shared" si="1"/>
        <v>0</v>
      </c>
      <c r="F7" s="154">
        <f t="shared" si="1"/>
        <v>0</v>
      </c>
      <c r="G7" s="154">
        <f t="shared" si="1"/>
        <v>0</v>
      </c>
      <c r="H7" s="154">
        <f t="shared" si="1"/>
        <v>0</v>
      </c>
      <c r="I7" s="154">
        <f t="shared" si="1"/>
        <v>0</v>
      </c>
      <c r="J7" s="154">
        <f t="shared" si="1"/>
        <v>0</v>
      </c>
      <c r="K7" s="154">
        <f t="shared" si="1"/>
        <v>0</v>
      </c>
      <c r="L7" s="154">
        <f t="shared" si="1"/>
        <v>0</v>
      </c>
    </row>
    <row r="9" spans="2:12" x14ac:dyDescent="0.25">
      <c r="B9" s="3" t="s">
        <v>54</v>
      </c>
      <c r="C9" s="44">
        <f t="shared" ref="C9:L9" si="2">C5-C7</f>
        <v>0</v>
      </c>
      <c r="D9" s="44">
        <f t="shared" si="2"/>
        <v>0</v>
      </c>
      <c r="E9" s="44">
        <f t="shared" si="2"/>
        <v>0</v>
      </c>
      <c r="F9" s="44">
        <f t="shared" si="2"/>
        <v>0</v>
      </c>
      <c r="G9" s="44">
        <f t="shared" si="2"/>
        <v>0</v>
      </c>
      <c r="H9" s="44">
        <f t="shared" si="2"/>
        <v>0</v>
      </c>
      <c r="I9" s="44">
        <f t="shared" si="2"/>
        <v>0</v>
      </c>
      <c r="J9" s="44">
        <f t="shared" si="2"/>
        <v>0</v>
      </c>
      <c r="K9" s="44">
        <f t="shared" si="2"/>
        <v>0</v>
      </c>
      <c r="L9" s="44">
        <f t="shared" si="2"/>
        <v>0</v>
      </c>
    </row>
    <row r="10" spans="2:12" ht="14.4" thickBot="1" x14ac:dyDescent="0.3">
      <c r="B10" s="3" t="s">
        <v>56</v>
      </c>
      <c r="C10" s="43" t="e">
        <f>C9/C5</f>
        <v>#DIV/0!</v>
      </c>
      <c r="D10" s="43" t="e">
        <f t="shared" ref="D10:L10" si="3">D9/D5</f>
        <v>#DIV/0!</v>
      </c>
      <c r="E10" s="43" t="e">
        <f t="shared" si="3"/>
        <v>#DIV/0!</v>
      </c>
      <c r="F10" s="43" t="e">
        <f t="shared" si="3"/>
        <v>#DIV/0!</v>
      </c>
      <c r="G10" s="43" t="e">
        <f t="shared" si="3"/>
        <v>#DIV/0!</v>
      </c>
      <c r="H10" s="43" t="e">
        <f t="shared" si="3"/>
        <v>#DIV/0!</v>
      </c>
      <c r="I10" s="43" t="e">
        <f t="shared" si="3"/>
        <v>#DIV/0!</v>
      </c>
      <c r="J10" s="43" t="e">
        <f t="shared" si="3"/>
        <v>#DIV/0!</v>
      </c>
      <c r="K10" s="43" t="e">
        <f t="shared" si="3"/>
        <v>#DIV/0!</v>
      </c>
      <c r="L10" s="43" t="e">
        <f t="shared" si="3"/>
        <v>#DIV/0!</v>
      </c>
    </row>
    <row r="11" spans="2:12" ht="14.4" thickTop="1" x14ac:dyDescent="0.25"/>
    <row r="12" spans="2:12" x14ac:dyDescent="0.25">
      <c r="B12" t="s">
        <v>55</v>
      </c>
      <c r="C12" s="24">
        <f>C48</f>
        <v>0</v>
      </c>
      <c r="D12" s="24">
        <f t="shared" ref="D12:L12" si="4">D48</f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</row>
    <row r="14" spans="2:12" ht="14.4" thickBot="1" x14ac:dyDescent="0.3">
      <c r="B14" s="3" t="s">
        <v>89</v>
      </c>
      <c r="C14" s="43">
        <f t="shared" ref="C14:L14" si="5">C9-C12</f>
        <v>0</v>
      </c>
      <c r="D14" s="43">
        <f t="shared" si="5"/>
        <v>0</v>
      </c>
      <c r="E14" s="43">
        <f t="shared" si="5"/>
        <v>0</v>
      </c>
      <c r="F14" s="43">
        <f t="shared" si="5"/>
        <v>0</v>
      </c>
      <c r="G14" s="43">
        <f t="shared" si="5"/>
        <v>0</v>
      </c>
      <c r="H14" s="43">
        <f t="shared" si="5"/>
        <v>0</v>
      </c>
      <c r="I14" s="43">
        <f t="shared" si="5"/>
        <v>0</v>
      </c>
      <c r="J14" s="43">
        <f t="shared" si="5"/>
        <v>0</v>
      </c>
      <c r="K14" s="43">
        <f t="shared" si="5"/>
        <v>0</v>
      </c>
      <c r="L14" s="43">
        <f t="shared" si="5"/>
        <v>0</v>
      </c>
    </row>
    <row r="15" spans="2:12" ht="15" thickTop="1" thickBot="1" x14ac:dyDescent="0.3">
      <c r="B15" s="3" t="s">
        <v>64</v>
      </c>
      <c r="C15" s="45" t="e">
        <f t="shared" ref="C15:L15" si="6">C14/C5</f>
        <v>#DIV/0!</v>
      </c>
      <c r="D15" s="45" t="e">
        <f t="shared" si="6"/>
        <v>#DIV/0!</v>
      </c>
      <c r="E15" s="45" t="e">
        <f t="shared" si="6"/>
        <v>#DIV/0!</v>
      </c>
      <c r="F15" s="45" t="e">
        <f t="shared" si="6"/>
        <v>#DIV/0!</v>
      </c>
      <c r="G15" s="45" t="e">
        <f t="shared" si="6"/>
        <v>#DIV/0!</v>
      </c>
      <c r="H15" s="45" t="e">
        <f t="shared" si="6"/>
        <v>#DIV/0!</v>
      </c>
      <c r="I15" s="45" t="e">
        <f t="shared" si="6"/>
        <v>#DIV/0!</v>
      </c>
      <c r="J15" s="45" t="e">
        <f t="shared" si="6"/>
        <v>#DIV/0!</v>
      </c>
      <c r="K15" s="45" t="e">
        <f t="shared" si="6"/>
        <v>#DIV/0!</v>
      </c>
      <c r="L15" s="45" t="e">
        <f t="shared" si="6"/>
        <v>#DIV/0!</v>
      </c>
    </row>
    <row r="16" spans="2:12" ht="15" thickTop="1" thickBot="1" x14ac:dyDescent="0.3">
      <c r="B16" s="3"/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2:12" ht="15" thickTop="1" thickBot="1" x14ac:dyDescent="0.3">
      <c r="B17" s="52" t="s">
        <v>60</v>
      </c>
      <c r="C17" s="43">
        <f t="shared" ref="C17:L17" si="7">+C14+C36</f>
        <v>0</v>
      </c>
      <c r="D17" s="43">
        <f t="shared" si="7"/>
        <v>0</v>
      </c>
      <c r="E17" s="43">
        <f t="shared" si="7"/>
        <v>0</v>
      </c>
      <c r="F17" s="43">
        <f t="shared" si="7"/>
        <v>0</v>
      </c>
      <c r="G17" s="43">
        <f t="shared" si="7"/>
        <v>0</v>
      </c>
      <c r="H17" s="43">
        <f t="shared" si="7"/>
        <v>0</v>
      </c>
      <c r="I17" s="43">
        <f t="shared" si="7"/>
        <v>0</v>
      </c>
      <c r="J17" s="43">
        <f t="shared" si="7"/>
        <v>0</v>
      </c>
      <c r="K17" s="43">
        <f t="shared" si="7"/>
        <v>0</v>
      </c>
      <c r="L17" s="43">
        <f t="shared" si="7"/>
        <v>0</v>
      </c>
    </row>
    <row r="18" spans="2:12" ht="15" thickTop="1" thickBot="1" x14ac:dyDescent="0.3">
      <c r="B18" s="3" t="s">
        <v>61</v>
      </c>
      <c r="C18" s="43" t="e">
        <f>C17/C5</f>
        <v>#DIV/0!</v>
      </c>
      <c r="D18" s="43" t="e">
        <f t="shared" ref="D18:L18" si="8">D17/D5</f>
        <v>#DIV/0!</v>
      </c>
      <c r="E18" s="43" t="e">
        <f t="shared" si="8"/>
        <v>#DIV/0!</v>
      </c>
      <c r="F18" s="43" t="e">
        <f t="shared" si="8"/>
        <v>#DIV/0!</v>
      </c>
      <c r="G18" s="43" t="e">
        <f t="shared" si="8"/>
        <v>#DIV/0!</v>
      </c>
      <c r="H18" s="43" t="e">
        <f t="shared" si="8"/>
        <v>#DIV/0!</v>
      </c>
      <c r="I18" s="43" t="e">
        <f t="shared" si="8"/>
        <v>#DIV/0!</v>
      </c>
      <c r="J18" s="43" t="e">
        <f t="shared" si="8"/>
        <v>#DIV/0!</v>
      </c>
      <c r="K18" s="43" t="e">
        <f t="shared" si="8"/>
        <v>#DIV/0!</v>
      </c>
      <c r="L18" s="43" t="e">
        <f t="shared" si="8"/>
        <v>#DIV/0!</v>
      </c>
    </row>
    <row r="19" spans="2:12" ht="15" thickTop="1" thickBot="1" x14ac:dyDescent="0.3"/>
    <row r="20" spans="2:12" ht="14.4" thickBot="1" x14ac:dyDescent="0.3">
      <c r="B20" s="153"/>
    </row>
    <row r="21" spans="2:12" x14ac:dyDescent="0.25">
      <c r="C21" s="2" t="str">
        <f t="shared" ref="C21:L21" si="9">+C3</f>
        <v>שנה 1</v>
      </c>
      <c r="D21" s="2" t="str">
        <f t="shared" si="9"/>
        <v>שנה 2</v>
      </c>
      <c r="E21" s="2" t="str">
        <f t="shared" si="9"/>
        <v>שנה 3</v>
      </c>
      <c r="F21" s="2" t="str">
        <f t="shared" si="9"/>
        <v>שנה 4</v>
      </c>
      <c r="G21" s="2" t="str">
        <f t="shared" si="9"/>
        <v>שנה 5</v>
      </c>
      <c r="H21" s="2" t="str">
        <f t="shared" si="9"/>
        <v>שנה 6</v>
      </c>
      <c r="I21" s="2" t="str">
        <f t="shared" si="9"/>
        <v>שנה 7</v>
      </c>
      <c r="J21" s="2" t="str">
        <f t="shared" si="9"/>
        <v>שנה 8</v>
      </c>
      <c r="K21" s="2" t="str">
        <f t="shared" si="9"/>
        <v>שנה 9</v>
      </c>
      <c r="L21" s="2" t="str">
        <f t="shared" si="9"/>
        <v>שנה 10</v>
      </c>
    </row>
    <row r="22" spans="2:12" x14ac:dyDescent="0.25">
      <c r="B22" s="2" t="s">
        <v>19</v>
      </c>
    </row>
    <row r="23" spans="2:12" ht="33.75" customHeight="1" x14ac:dyDescent="0.25">
      <c r="B23" s="41" t="s">
        <v>67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2:12" x14ac:dyDescent="0.25">
      <c r="B24" t="s">
        <v>68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2" x14ac:dyDescent="0.25">
      <c r="B25" t="s">
        <v>35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2:12" x14ac:dyDescent="0.25">
      <c r="B26" t="s">
        <v>36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2" x14ac:dyDescent="0.25">
      <c r="B27" t="s">
        <v>37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2:12" x14ac:dyDescent="0.25">
      <c r="B28" t="s">
        <v>30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2:12" x14ac:dyDescent="0.25">
      <c r="B29" t="s">
        <v>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2:12" s="3" customFormat="1" x14ac:dyDescent="0.25">
      <c r="B30" s="3" t="s">
        <v>21</v>
      </c>
      <c r="C30" s="42">
        <f t="shared" ref="C30:L30" si="10">SUM(C23:C29)</f>
        <v>0</v>
      </c>
      <c r="D30" s="42">
        <f t="shared" si="10"/>
        <v>0</v>
      </c>
      <c r="E30" s="42">
        <f t="shared" si="10"/>
        <v>0</v>
      </c>
      <c r="F30" s="42">
        <f t="shared" si="10"/>
        <v>0</v>
      </c>
      <c r="G30" s="42">
        <f t="shared" si="10"/>
        <v>0</v>
      </c>
      <c r="H30" s="42">
        <f t="shared" si="10"/>
        <v>0</v>
      </c>
      <c r="I30" s="42">
        <f t="shared" si="10"/>
        <v>0</v>
      </c>
      <c r="J30" s="42">
        <f t="shared" si="10"/>
        <v>0</v>
      </c>
      <c r="K30" s="42">
        <f t="shared" si="10"/>
        <v>0</v>
      </c>
      <c r="L30" s="42">
        <f t="shared" si="10"/>
        <v>0</v>
      </c>
    </row>
    <row r="32" spans="2:12" x14ac:dyDescent="0.25">
      <c r="B32" s="50" t="s">
        <v>40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2:12" x14ac:dyDescent="0.25">
      <c r="B33" s="36" t="s">
        <v>53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2:12" x14ac:dyDescent="0.25">
      <c r="B34" s="36" t="s">
        <v>45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2:12" x14ac:dyDescent="0.25">
      <c r="B35" s="36" t="s">
        <v>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2:12" x14ac:dyDescent="0.25">
      <c r="B36" s="36" t="s">
        <v>20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2:12" x14ac:dyDescent="0.25">
      <c r="B37" s="3" t="s">
        <v>41</v>
      </c>
      <c r="C37" s="42">
        <f>SUM(C33:C36)</f>
        <v>0</v>
      </c>
      <c r="D37" s="42">
        <f>SUM(D33:D36)</f>
        <v>0</v>
      </c>
      <c r="E37" s="42">
        <f t="shared" ref="E37:L37" si="11">SUM(E33:E36)</f>
        <v>0</v>
      </c>
      <c r="F37" s="42">
        <f t="shared" si="11"/>
        <v>0</v>
      </c>
      <c r="G37" s="42">
        <f t="shared" si="11"/>
        <v>0</v>
      </c>
      <c r="H37" s="42">
        <f t="shared" si="11"/>
        <v>0</v>
      </c>
      <c r="I37" s="42">
        <f t="shared" si="11"/>
        <v>0</v>
      </c>
      <c r="J37" s="42">
        <f t="shared" si="11"/>
        <v>0</v>
      </c>
      <c r="K37" s="42">
        <f t="shared" si="11"/>
        <v>0</v>
      </c>
      <c r="L37" s="42">
        <f t="shared" si="11"/>
        <v>0</v>
      </c>
    </row>
    <row r="39" spans="2:12" x14ac:dyDescent="0.25">
      <c r="B39" s="51" t="s">
        <v>49</v>
      </c>
      <c r="C39" s="24"/>
      <c r="E39" s="24"/>
      <c r="F39" s="24"/>
      <c r="G39" s="24"/>
      <c r="H39" s="24"/>
      <c r="I39" s="24"/>
      <c r="J39" s="24"/>
      <c r="K39" s="24"/>
      <c r="L39" s="24"/>
    </row>
    <row r="40" spans="2:12" x14ac:dyDescent="0.25">
      <c r="B40" s="39" t="s">
        <v>50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2:12" x14ac:dyDescent="0.25">
      <c r="B41" s="39" t="s">
        <v>2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2:12" x14ac:dyDescent="0.25">
      <c r="B42" s="39" t="s">
        <v>47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2:12" x14ac:dyDescent="0.25">
      <c r="B43" s="39" t="s">
        <v>10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</row>
    <row r="44" spans="2:12" x14ac:dyDescent="0.25">
      <c r="B44" s="39" t="s">
        <v>46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2:12" x14ac:dyDescent="0.25">
      <c r="B45" s="39" t="s">
        <v>48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2:12" x14ac:dyDescent="0.25">
      <c r="B46" s="39" t="s">
        <v>51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2:12" x14ac:dyDescent="0.25">
      <c r="B47" s="39" t="s">
        <v>42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2:12" x14ac:dyDescent="0.25">
      <c r="B48" s="3" t="s">
        <v>55</v>
      </c>
      <c r="C48" s="42">
        <f t="shared" ref="C48:L48" si="12">SUM(C40:C47)</f>
        <v>0</v>
      </c>
      <c r="D48" s="42">
        <f t="shared" si="12"/>
        <v>0</v>
      </c>
      <c r="E48" s="42">
        <f t="shared" si="12"/>
        <v>0</v>
      </c>
      <c r="F48" s="42">
        <f t="shared" si="12"/>
        <v>0</v>
      </c>
      <c r="G48" s="42">
        <f t="shared" si="12"/>
        <v>0</v>
      </c>
      <c r="H48" s="42">
        <f t="shared" si="12"/>
        <v>0</v>
      </c>
      <c r="I48" s="42">
        <f t="shared" si="12"/>
        <v>0</v>
      </c>
      <c r="J48" s="42">
        <f t="shared" si="12"/>
        <v>0</v>
      </c>
      <c r="K48" s="42">
        <f t="shared" si="12"/>
        <v>0</v>
      </c>
      <c r="L48" s="42">
        <f t="shared" si="12"/>
        <v>0</v>
      </c>
    </row>
  </sheetData>
  <pageMargins left="0" right="0" top="0" bottom="0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2:G66"/>
  <sheetViews>
    <sheetView rightToLeft="1" workbookViewId="0">
      <selection activeCell="C8" sqref="C8"/>
    </sheetView>
  </sheetViews>
  <sheetFormatPr defaultRowHeight="13.8" x14ac:dyDescent="0.25"/>
  <cols>
    <col min="1" max="1" width="2.19921875" customWidth="1"/>
    <col min="2" max="2" width="28.69921875" customWidth="1"/>
    <col min="3" max="3" width="10.796875" bestFit="1" customWidth="1"/>
  </cols>
  <sheetData>
    <row r="2" spans="1:7" x14ac:dyDescent="0.25">
      <c r="B2" s="21" t="s">
        <v>78</v>
      </c>
      <c r="C2" s="5"/>
      <c r="D2" s="5"/>
      <c r="E2" s="5"/>
      <c r="F2" s="5"/>
      <c r="G2" s="5"/>
    </row>
    <row r="4" spans="1:7" x14ac:dyDescent="0.25">
      <c r="C4" s="22" t="s">
        <v>5</v>
      </c>
      <c r="D4" s="22" t="s">
        <v>0</v>
      </c>
      <c r="E4" s="22" t="s">
        <v>1</v>
      </c>
      <c r="F4" s="22" t="s">
        <v>12</v>
      </c>
      <c r="G4" s="22" t="s">
        <v>13</v>
      </c>
    </row>
    <row r="5" spans="1:7" x14ac:dyDescent="0.25">
      <c r="A5">
        <v>1</v>
      </c>
      <c r="B5" t="s">
        <v>21</v>
      </c>
      <c r="C5" s="18"/>
      <c r="D5" s="18"/>
      <c r="E5" s="18"/>
      <c r="F5" s="18"/>
      <c r="G5" s="18"/>
    </row>
    <row r="6" spans="1:7" x14ac:dyDescent="0.25">
      <c r="A6">
        <v>2</v>
      </c>
      <c r="B6" t="s">
        <v>22</v>
      </c>
      <c r="C6" s="18"/>
      <c r="D6" s="18"/>
      <c r="E6" s="18"/>
      <c r="F6" s="18"/>
      <c r="G6" s="18"/>
    </row>
    <row r="7" spans="1:7" x14ac:dyDescent="0.25">
      <c r="A7">
        <v>3</v>
      </c>
      <c r="B7" t="s">
        <v>57</v>
      </c>
      <c r="C7" s="18"/>
      <c r="D7" s="18"/>
      <c r="E7" s="18"/>
      <c r="F7" s="18"/>
      <c r="G7" s="18"/>
    </row>
    <row r="8" spans="1:7" ht="14.4" thickBot="1" x14ac:dyDescent="0.3">
      <c r="B8" t="s">
        <v>43</v>
      </c>
      <c r="C8" s="20">
        <f>C5-C6-C7</f>
        <v>0</v>
      </c>
      <c r="D8" s="20">
        <f t="shared" ref="D8:G8" si="0">D5-D6-D7</f>
        <v>0</v>
      </c>
      <c r="E8" s="20">
        <f t="shared" si="0"/>
        <v>0</v>
      </c>
      <c r="F8" s="20">
        <f t="shared" si="0"/>
        <v>0</v>
      </c>
      <c r="G8" s="20">
        <f t="shared" si="0"/>
        <v>0</v>
      </c>
    </row>
    <row r="9" spans="1:7" ht="14.4" thickTop="1" x14ac:dyDescent="0.25">
      <c r="B9" t="s">
        <v>44</v>
      </c>
      <c r="C9" s="19" t="e">
        <f>C8/C5</f>
        <v>#DIV/0!</v>
      </c>
      <c r="D9" s="19" t="e">
        <f>D8/D5</f>
        <v>#DIV/0!</v>
      </c>
      <c r="E9" s="19" t="e">
        <f>E8/E5</f>
        <v>#DIV/0!</v>
      </c>
      <c r="F9" s="19" t="e">
        <f>F8/F5</f>
        <v>#DIV/0!</v>
      </c>
      <c r="G9" s="19" t="e">
        <f>G8/G5</f>
        <v>#DIV/0!</v>
      </c>
    </row>
    <row r="10" spans="1:7" x14ac:dyDescent="0.25">
      <c r="C10" s="23"/>
      <c r="D10" s="23"/>
      <c r="E10" s="23"/>
      <c r="F10" s="23"/>
      <c r="G10" s="23"/>
    </row>
    <row r="11" spans="1:7" x14ac:dyDescent="0.25">
      <c r="B11" s="35" t="s">
        <v>80</v>
      </c>
      <c r="C11" s="23"/>
      <c r="D11" s="23"/>
      <c r="E11" s="23"/>
      <c r="F11" s="23"/>
      <c r="G11" s="23"/>
    </row>
    <row r="12" spans="1:7" x14ac:dyDescent="0.25">
      <c r="B12" s="21" t="s">
        <v>69</v>
      </c>
      <c r="C12" s="5"/>
      <c r="D12" s="5"/>
      <c r="E12" s="5"/>
      <c r="F12" s="5"/>
      <c r="G12" s="5"/>
    </row>
    <row r="14" spans="1:7" x14ac:dyDescent="0.25">
      <c r="C14" s="22" t="s">
        <v>5</v>
      </c>
      <c r="D14" s="22" t="s">
        <v>0</v>
      </c>
      <c r="E14" s="22" t="s">
        <v>1</v>
      </c>
      <c r="F14" s="22" t="s">
        <v>12</v>
      </c>
      <c r="G14" s="22" t="s">
        <v>13</v>
      </c>
    </row>
    <row r="15" spans="1:7" x14ac:dyDescent="0.25">
      <c r="A15">
        <v>1</v>
      </c>
      <c r="B15" t="s">
        <v>21</v>
      </c>
      <c r="C15" s="18"/>
      <c r="D15" s="18"/>
      <c r="E15" s="18"/>
      <c r="F15" s="18"/>
      <c r="G15" s="18"/>
    </row>
    <row r="16" spans="1:7" x14ac:dyDescent="0.25">
      <c r="A16">
        <v>2</v>
      </c>
      <c r="B16" t="s">
        <v>22</v>
      </c>
      <c r="C16" s="18"/>
      <c r="D16" s="18"/>
      <c r="E16" s="18"/>
      <c r="F16" s="18"/>
      <c r="G16" s="18"/>
    </row>
    <row r="17" spans="1:7" ht="14.4" thickBot="1" x14ac:dyDescent="0.3">
      <c r="B17" t="s">
        <v>43</v>
      </c>
      <c r="C17" s="20">
        <f>C15-C16</f>
        <v>0</v>
      </c>
      <c r="D17" s="20">
        <f>D15-D16</f>
        <v>0</v>
      </c>
      <c r="E17" s="20">
        <f>E15-E16</f>
        <v>0</v>
      </c>
      <c r="F17" s="20">
        <f>F15-F16</f>
        <v>0</v>
      </c>
      <c r="G17" s="20">
        <f>G15-G16</f>
        <v>0</v>
      </c>
    </row>
    <row r="18" spans="1:7" ht="14.4" thickTop="1" x14ac:dyDescent="0.25">
      <c r="B18" t="s">
        <v>44</v>
      </c>
      <c r="C18" s="19" t="e">
        <f>C17/C15</f>
        <v>#DIV/0!</v>
      </c>
      <c r="D18" s="19" t="e">
        <f>D17/D15</f>
        <v>#DIV/0!</v>
      </c>
      <c r="E18" s="19" t="e">
        <f>E17/E15</f>
        <v>#DIV/0!</v>
      </c>
      <c r="F18" s="19" t="e">
        <f>F17/F15</f>
        <v>#DIV/0!</v>
      </c>
      <c r="G18" s="19" t="e">
        <f>G17/G15</f>
        <v>#DIV/0!</v>
      </c>
    </row>
    <row r="20" spans="1:7" x14ac:dyDescent="0.25">
      <c r="B20" s="21" t="s">
        <v>70</v>
      </c>
      <c r="C20" s="5"/>
      <c r="D20" s="5"/>
      <c r="E20" s="5"/>
      <c r="F20" s="5"/>
      <c r="G20" s="5"/>
    </row>
    <row r="22" spans="1:7" x14ac:dyDescent="0.25">
      <c r="C22" s="22" t="str">
        <f>C14</f>
        <v>שנה 1</v>
      </c>
      <c r="D22" s="22" t="str">
        <f t="shared" ref="D22:G22" si="1">D14</f>
        <v>שנה 2</v>
      </c>
      <c r="E22" s="22" t="str">
        <f t="shared" si="1"/>
        <v>שנה 3</v>
      </c>
      <c r="F22" s="22" t="str">
        <f t="shared" si="1"/>
        <v>שנה 4</v>
      </c>
      <c r="G22" s="22" t="str">
        <f t="shared" si="1"/>
        <v>שנה 5</v>
      </c>
    </row>
    <row r="23" spans="1:7" x14ac:dyDescent="0.25">
      <c r="A23">
        <v>1</v>
      </c>
      <c r="B23" t="s">
        <v>21</v>
      </c>
      <c r="C23" s="18"/>
      <c r="D23" s="18"/>
      <c r="E23" s="18"/>
      <c r="F23" s="18"/>
      <c r="G23" s="18"/>
    </row>
    <row r="24" spans="1:7" x14ac:dyDescent="0.25">
      <c r="A24">
        <v>2</v>
      </c>
      <c r="B24" t="s">
        <v>22</v>
      </c>
      <c r="C24" s="18"/>
      <c r="D24" s="18"/>
      <c r="E24" s="18"/>
      <c r="F24" s="18"/>
      <c r="G24" s="18"/>
    </row>
    <row r="25" spans="1:7" ht="14.4" thickBot="1" x14ac:dyDescent="0.3">
      <c r="B25" t="s">
        <v>43</v>
      </c>
      <c r="C25" s="20">
        <f>C23-C24</f>
        <v>0</v>
      </c>
      <c r="D25" s="20">
        <f>D23-D24</f>
        <v>0</v>
      </c>
      <c r="E25" s="20">
        <f>E23-E24</f>
        <v>0</v>
      </c>
      <c r="F25" s="20">
        <f>F23-F24</f>
        <v>0</v>
      </c>
      <c r="G25" s="20">
        <f>G23-G24</f>
        <v>0</v>
      </c>
    </row>
    <row r="26" spans="1:7" ht="14.4" thickTop="1" x14ac:dyDescent="0.25">
      <c r="B26" t="s">
        <v>44</v>
      </c>
      <c r="C26" s="19" t="e">
        <f>C25/C23</f>
        <v>#DIV/0!</v>
      </c>
      <c r="D26" s="19" t="e">
        <f>D25/D23</f>
        <v>#DIV/0!</v>
      </c>
      <c r="E26" s="19" t="e">
        <f>E25/E23</f>
        <v>#DIV/0!</v>
      </c>
      <c r="F26" s="19" t="e">
        <f>F25/F23</f>
        <v>#DIV/0!</v>
      </c>
      <c r="G26" s="19" t="e">
        <f>G25/G23</f>
        <v>#DIV/0!</v>
      </c>
    </row>
    <row r="28" spans="1:7" x14ac:dyDescent="0.25">
      <c r="B28" s="21" t="s">
        <v>33</v>
      </c>
      <c r="C28" s="5"/>
      <c r="D28" s="5"/>
      <c r="E28" s="5"/>
      <c r="F28" s="5"/>
      <c r="G28" s="5"/>
    </row>
    <row r="30" spans="1:7" x14ac:dyDescent="0.25">
      <c r="C30" s="22" t="str">
        <f>C22</f>
        <v>שנה 1</v>
      </c>
      <c r="D30" s="22" t="str">
        <f t="shared" ref="D30:G30" si="2">D22</f>
        <v>שנה 2</v>
      </c>
      <c r="E30" s="22" t="str">
        <f t="shared" si="2"/>
        <v>שנה 3</v>
      </c>
      <c r="F30" s="22" t="str">
        <f t="shared" si="2"/>
        <v>שנה 4</v>
      </c>
      <c r="G30" s="22" t="str">
        <f t="shared" si="2"/>
        <v>שנה 5</v>
      </c>
    </row>
    <row r="31" spans="1:7" x14ac:dyDescent="0.25">
      <c r="A31">
        <v>1</v>
      </c>
      <c r="B31" t="s">
        <v>21</v>
      </c>
      <c r="C31" s="18"/>
      <c r="D31" s="18"/>
      <c r="E31" s="18"/>
      <c r="F31" s="18"/>
      <c r="G31" s="18"/>
    </row>
    <row r="32" spans="1:7" x14ac:dyDescent="0.25">
      <c r="A32">
        <v>2</v>
      </c>
      <c r="B32" t="s">
        <v>22</v>
      </c>
      <c r="C32" s="18"/>
      <c r="D32" s="18"/>
      <c r="E32" s="18"/>
      <c r="F32" s="18"/>
      <c r="G32" s="18"/>
    </row>
    <row r="33" spans="1:7" ht="14.4" thickBot="1" x14ac:dyDescent="0.3">
      <c r="B33" t="s">
        <v>43</v>
      </c>
      <c r="C33" s="20">
        <f>C31-C32</f>
        <v>0</v>
      </c>
      <c r="D33" s="20">
        <f>D31-D32</f>
        <v>0</v>
      </c>
      <c r="E33" s="20">
        <f>E31-E32</f>
        <v>0</v>
      </c>
      <c r="F33" s="20">
        <f>F31-F32</f>
        <v>0</v>
      </c>
      <c r="G33" s="20">
        <f>G31-G32</f>
        <v>0</v>
      </c>
    </row>
    <row r="34" spans="1:7" ht="14.4" thickTop="1" x14ac:dyDescent="0.25">
      <c r="B34" t="s">
        <v>44</v>
      </c>
      <c r="C34" s="19" t="e">
        <f>C33/C31</f>
        <v>#DIV/0!</v>
      </c>
      <c r="D34" s="19" t="e">
        <f>D33/D31</f>
        <v>#DIV/0!</v>
      </c>
      <c r="E34" s="19" t="e">
        <f>E33/E31</f>
        <v>#DIV/0!</v>
      </c>
      <c r="F34" s="19" t="e">
        <f>F33/F31</f>
        <v>#DIV/0!</v>
      </c>
      <c r="G34" s="19" t="e">
        <f>G33/G31</f>
        <v>#DIV/0!</v>
      </c>
    </row>
    <row r="36" spans="1:7" x14ac:dyDescent="0.25">
      <c r="B36" s="21" t="s">
        <v>71</v>
      </c>
      <c r="C36" s="5"/>
      <c r="D36" s="5"/>
      <c r="E36" s="5"/>
      <c r="F36" s="5"/>
      <c r="G36" s="5"/>
    </row>
    <row r="38" spans="1:7" x14ac:dyDescent="0.25">
      <c r="C38" s="22" t="str">
        <f>C30</f>
        <v>שנה 1</v>
      </c>
      <c r="D38" s="22" t="str">
        <f t="shared" ref="D38:G38" si="3">D30</f>
        <v>שנה 2</v>
      </c>
      <c r="E38" s="22" t="str">
        <f t="shared" si="3"/>
        <v>שנה 3</v>
      </c>
      <c r="F38" s="22" t="str">
        <f t="shared" si="3"/>
        <v>שנה 4</v>
      </c>
      <c r="G38" s="22" t="str">
        <f t="shared" si="3"/>
        <v>שנה 5</v>
      </c>
    </row>
    <row r="39" spans="1:7" x14ac:dyDescent="0.25">
      <c r="A39">
        <v>1</v>
      </c>
      <c r="B39" t="s">
        <v>21</v>
      </c>
      <c r="C39" s="18"/>
      <c r="D39" s="18"/>
      <c r="E39" s="18"/>
      <c r="F39" s="18"/>
      <c r="G39" s="18"/>
    </row>
    <row r="40" spans="1:7" x14ac:dyDescent="0.25">
      <c r="A40">
        <v>2</v>
      </c>
      <c r="B40" t="s">
        <v>22</v>
      </c>
      <c r="C40" s="18"/>
      <c r="D40" s="18"/>
      <c r="E40" s="18"/>
      <c r="F40" s="18"/>
      <c r="G40" s="18"/>
    </row>
    <row r="41" spans="1:7" ht="14.4" thickBot="1" x14ac:dyDescent="0.3">
      <c r="B41" t="s">
        <v>43</v>
      </c>
      <c r="C41" s="20">
        <f>C39-C40</f>
        <v>0</v>
      </c>
      <c r="D41" s="20">
        <f>D39-D40</f>
        <v>0</v>
      </c>
      <c r="E41" s="20">
        <f>E39-E40</f>
        <v>0</v>
      </c>
      <c r="F41" s="20">
        <f>F39-F40</f>
        <v>0</v>
      </c>
      <c r="G41" s="20">
        <f>G39-G40</f>
        <v>0</v>
      </c>
    </row>
    <row r="42" spans="1:7" ht="14.4" thickTop="1" x14ac:dyDescent="0.25">
      <c r="B42" t="s">
        <v>44</v>
      </c>
      <c r="C42" s="19" t="e">
        <f>C41/C39</f>
        <v>#DIV/0!</v>
      </c>
      <c r="D42" s="19" t="e">
        <f>D41/D39</f>
        <v>#DIV/0!</v>
      </c>
      <c r="E42" s="19" t="e">
        <f>E41/E39</f>
        <v>#DIV/0!</v>
      </c>
      <c r="F42" s="19" t="e">
        <f>F41/F39</f>
        <v>#DIV/0!</v>
      </c>
      <c r="G42" s="19" t="e">
        <f>G41/G39</f>
        <v>#DIV/0!</v>
      </c>
    </row>
    <row r="44" spans="1:7" x14ac:dyDescent="0.25">
      <c r="B44" s="21" t="s">
        <v>34</v>
      </c>
      <c r="C44" s="5"/>
      <c r="D44" s="5"/>
      <c r="E44" s="5"/>
      <c r="F44" s="5"/>
      <c r="G44" s="5"/>
    </row>
    <row r="46" spans="1:7" x14ac:dyDescent="0.25">
      <c r="C46" s="22" t="str">
        <f>C38</f>
        <v>שנה 1</v>
      </c>
      <c r="D46" s="22" t="str">
        <f t="shared" ref="D46:G46" si="4">D38</f>
        <v>שנה 2</v>
      </c>
      <c r="E46" s="22" t="str">
        <f t="shared" si="4"/>
        <v>שנה 3</v>
      </c>
      <c r="F46" s="22" t="str">
        <f t="shared" si="4"/>
        <v>שנה 4</v>
      </c>
      <c r="G46" s="22" t="str">
        <f t="shared" si="4"/>
        <v>שנה 5</v>
      </c>
    </row>
    <row r="47" spans="1:7" x14ac:dyDescent="0.25">
      <c r="A47">
        <v>1</v>
      </c>
      <c r="B47" t="s">
        <v>21</v>
      </c>
      <c r="C47" s="18"/>
      <c r="D47" s="18"/>
      <c r="E47" s="18"/>
      <c r="F47" s="18"/>
      <c r="G47" s="18"/>
    </row>
    <row r="48" spans="1:7" x14ac:dyDescent="0.25">
      <c r="A48">
        <v>2</v>
      </c>
      <c r="B48" t="s">
        <v>22</v>
      </c>
      <c r="C48" s="18"/>
      <c r="D48" s="18"/>
      <c r="E48" s="18"/>
      <c r="F48" s="18"/>
      <c r="G48" s="18"/>
    </row>
    <row r="49" spans="1:7" ht="14.4" thickBot="1" x14ac:dyDescent="0.3">
      <c r="B49" t="s">
        <v>43</v>
      </c>
      <c r="C49" s="20">
        <f>C47-C48</f>
        <v>0</v>
      </c>
      <c r="D49" s="20">
        <f>D47-D48</f>
        <v>0</v>
      </c>
      <c r="E49" s="20">
        <f>E47-E48</f>
        <v>0</v>
      </c>
      <c r="F49" s="20">
        <f>F47-F48</f>
        <v>0</v>
      </c>
      <c r="G49" s="20">
        <f>G47-G48</f>
        <v>0</v>
      </c>
    </row>
    <row r="50" spans="1:7" ht="14.4" thickTop="1" x14ac:dyDescent="0.25">
      <c r="B50" t="s">
        <v>44</v>
      </c>
      <c r="C50" s="19" t="e">
        <f>C49/C47</f>
        <v>#DIV/0!</v>
      </c>
      <c r="D50" s="19" t="e">
        <f>D49/D47</f>
        <v>#DIV/0!</v>
      </c>
      <c r="E50" s="19" t="e">
        <f>E49/E47</f>
        <v>#DIV/0!</v>
      </c>
      <c r="F50" s="19" t="e">
        <f>F49/F47</f>
        <v>#DIV/0!</v>
      </c>
      <c r="G50" s="19" t="e">
        <f>G49/G47</f>
        <v>#DIV/0!</v>
      </c>
    </row>
    <row r="52" spans="1:7" x14ac:dyDescent="0.25">
      <c r="B52" s="21" t="s">
        <v>32</v>
      </c>
      <c r="C52" s="5"/>
      <c r="D52" s="5"/>
      <c r="E52" s="5"/>
      <c r="F52" s="5"/>
      <c r="G52" s="5"/>
    </row>
    <row r="54" spans="1:7" x14ac:dyDescent="0.25">
      <c r="C54" s="22" t="str">
        <f>C46</f>
        <v>שנה 1</v>
      </c>
      <c r="D54" s="22" t="str">
        <f t="shared" ref="D54:G54" si="5">D46</f>
        <v>שנה 2</v>
      </c>
      <c r="E54" s="22" t="str">
        <f t="shared" si="5"/>
        <v>שנה 3</v>
      </c>
      <c r="F54" s="22" t="str">
        <f t="shared" si="5"/>
        <v>שנה 4</v>
      </c>
      <c r="G54" s="22" t="str">
        <f t="shared" si="5"/>
        <v>שנה 5</v>
      </c>
    </row>
    <row r="55" spans="1:7" x14ac:dyDescent="0.25">
      <c r="A55">
        <v>1</v>
      </c>
      <c r="B55" t="s">
        <v>21</v>
      </c>
      <c r="C55" s="18"/>
      <c r="D55" s="18"/>
      <c r="E55" s="18"/>
      <c r="F55" s="18"/>
      <c r="G55" s="18"/>
    </row>
    <row r="56" spans="1:7" x14ac:dyDescent="0.25">
      <c r="A56">
        <v>2</v>
      </c>
      <c r="B56" t="s">
        <v>22</v>
      </c>
      <c r="C56" s="18"/>
      <c r="D56" s="18"/>
      <c r="E56" s="18"/>
      <c r="F56" s="18"/>
      <c r="G56" s="18"/>
    </row>
    <row r="57" spans="1:7" ht="14.4" thickBot="1" x14ac:dyDescent="0.3">
      <c r="B57" t="s">
        <v>43</v>
      </c>
      <c r="C57" s="20">
        <f>C55-C56</f>
        <v>0</v>
      </c>
      <c r="D57" s="20">
        <f>D55-D56</f>
        <v>0</v>
      </c>
      <c r="E57" s="20">
        <f>E55-E56</f>
        <v>0</v>
      </c>
      <c r="F57" s="20">
        <f>F55-F56</f>
        <v>0</v>
      </c>
      <c r="G57" s="20">
        <f>G55-G56</f>
        <v>0</v>
      </c>
    </row>
    <row r="58" spans="1:7" ht="14.4" thickTop="1" x14ac:dyDescent="0.25">
      <c r="B58" t="s">
        <v>44</v>
      </c>
      <c r="C58" s="19" t="e">
        <f>C57/C55</f>
        <v>#DIV/0!</v>
      </c>
      <c r="D58" s="19" t="e">
        <f>D57/D55</f>
        <v>#DIV/0!</v>
      </c>
      <c r="E58" s="19" t="e">
        <f>E57/E55</f>
        <v>#DIV/0!</v>
      </c>
      <c r="F58" s="19" t="e">
        <f>F57/F55</f>
        <v>#DIV/0!</v>
      </c>
      <c r="G58" s="19" t="e">
        <f>G57/G55</f>
        <v>#DIV/0!</v>
      </c>
    </row>
    <row r="60" spans="1:7" x14ac:dyDescent="0.25">
      <c r="B60" s="21" t="s">
        <v>39</v>
      </c>
      <c r="C60" s="5"/>
      <c r="D60" s="5"/>
      <c r="E60" s="5"/>
      <c r="F60" s="5"/>
      <c r="G60" s="5"/>
    </row>
    <row r="62" spans="1:7" x14ac:dyDescent="0.25">
      <c r="C62" s="22" t="str">
        <f>C54</f>
        <v>שנה 1</v>
      </c>
      <c r="D62" s="22" t="str">
        <f t="shared" ref="D62:G62" si="6">D54</f>
        <v>שנה 2</v>
      </c>
      <c r="E62" s="22" t="str">
        <f t="shared" si="6"/>
        <v>שנה 3</v>
      </c>
      <c r="F62" s="22" t="str">
        <f t="shared" si="6"/>
        <v>שנה 4</v>
      </c>
      <c r="G62" s="22" t="str">
        <f t="shared" si="6"/>
        <v>שנה 5</v>
      </c>
    </row>
    <row r="63" spans="1:7" x14ac:dyDescent="0.25">
      <c r="A63">
        <v>1</v>
      </c>
      <c r="B63" t="s">
        <v>21</v>
      </c>
      <c r="C63" s="18"/>
      <c r="D63" s="18"/>
      <c r="E63" s="18"/>
      <c r="F63" s="18"/>
      <c r="G63" s="18"/>
    </row>
    <row r="64" spans="1:7" x14ac:dyDescent="0.25">
      <c r="A64">
        <v>2</v>
      </c>
      <c r="B64" t="s">
        <v>22</v>
      </c>
      <c r="C64" s="18"/>
      <c r="D64" s="18"/>
      <c r="E64" s="18"/>
      <c r="F64" s="18"/>
      <c r="G64" s="18"/>
    </row>
    <row r="65" spans="2:7" ht="14.4" thickBot="1" x14ac:dyDescent="0.3">
      <c r="B65" t="s">
        <v>43</v>
      </c>
      <c r="C65" s="20">
        <f>C63-C64</f>
        <v>0</v>
      </c>
      <c r="D65" s="20">
        <f>D63-D64</f>
        <v>0</v>
      </c>
      <c r="E65" s="20">
        <f>E63-E64</f>
        <v>0</v>
      </c>
      <c r="F65" s="20">
        <f>F63-F64</f>
        <v>0</v>
      </c>
      <c r="G65" s="20">
        <f>G63-G64</f>
        <v>0</v>
      </c>
    </row>
    <row r="66" spans="2:7" ht="14.4" thickTop="1" x14ac:dyDescent="0.25">
      <c r="B66" t="s">
        <v>44</v>
      </c>
      <c r="C66" s="19" t="e">
        <f>C65/C63</f>
        <v>#DIV/0!</v>
      </c>
      <c r="D66" s="19" t="e">
        <f>D65/D63</f>
        <v>#DIV/0!</v>
      </c>
      <c r="E66" s="19" t="e">
        <f>E65/E63</f>
        <v>#DIV/0!</v>
      </c>
      <c r="F66" s="19" t="e">
        <f>F65/F63</f>
        <v>#DIV/0!</v>
      </c>
      <c r="G66" s="19" t="e">
        <f>G65/G63</f>
        <v>#DIV/0!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B1:M21"/>
  <sheetViews>
    <sheetView rightToLeft="1" zoomScaleNormal="100" workbookViewId="0">
      <pane xSplit="2" ySplit="3" topLeftCell="C4" activePane="bottomRight" state="frozen"/>
      <selection activeCell="A39" sqref="A39"/>
      <selection pane="topRight" activeCell="A39" sqref="A39"/>
      <selection pane="bottomLeft" activeCell="A39" sqref="A39"/>
      <selection pane="bottomRight" activeCell="G37" sqref="G37"/>
    </sheetView>
  </sheetViews>
  <sheetFormatPr defaultRowHeight="13.8" x14ac:dyDescent="0.25"/>
  <cols>
    <col min="1" max="1" width="3.296875" customWidth="1"/>
    <col min="2" max="2" width="31.59765625" customWidth="1"/>
  </cols>
  <sheetData>
    <row r="1" spans="2:13" ht="14.4" thickBot="1" x14ac:dyDescent="0.3">
      <c r="B1" s="40" t="s">
        <v>79</v>
      </c>
    </row>
    <row r="3" spans="2:13" s="3" customFormat="1" x14ac:dyDescent="0.25">
      <c r="C3" s="2" t="s">
        <v>5</v>
      </c>
      <c r="D3" s="2" t="s">
        <v>0</v>
      </c>
      <c r="E3" s="2" t="s">
        <v>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</row>
    <row r="4" spans="2:13" s="3" customFormat="1" ht="9.75" customHeight="1" x14ac:dyDescent="0.25">
      <c r="C4" s="2"/>
      <c r="D4" s="2"/>
      <c r="E4" s="2"/>
      <c r="F4" s="2"/>
      <c r="G4" s="2"/>
      <c r="H4" s="2"/>
      <c r="I4" s="2"/>
      <c r="J4" s="2"/>
      <c r="K4" s="2"/>
      <c r="L4" s="2"/>
    </row>
    <row r="5" spans="2:13" s="37" customFormat="1" ht="15.75" customHeight="1" x14ac:dyDescent="0.25">
      <c r="B5" s="47" t="s">
        <v>52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38"/>
    </row>
    <row r="6" spans="2:13" s="37" customFormat="1" ht="15.75" customHeight="1" x14ac:dyDescent="0.25">
      <c r="B6" s="47"/>
      <c r="C6" s="53"/>
      <c r="D6" s="53"/>
      <c r="E6" s="53"/>
      <c r="F6" s="53"/>
      <c r="G6" s="53"/>
      <c r="H6" s="53"/>
      <c r="I6" s="53"/>
      <c r="J6" s="53"/>
      <c r="K6" s="53"/>
      <c r="L6" s="53"/>
      <c r="M6" s="38"/>
    </row>
    <row r="7" spans="2:13" x14ac:dyDescent="0.25">
      <c r="B7" s="41" t="s">
        <v>27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2:13" x14ac:dyDescent="0.25">
      <c r="B8" s="41" t="s">
        <v>88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2:13" x14ac:dyDescent="0.25">
      <c r="B9" s="41" t="s">
        <v>20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2:13" s="37" customFormat="1" x14ac:dyDescent="0.25">
      <c r="B10" s="130" t="s">
        <v>77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2:13" s="37" customFormat="1" x14ac:dyDescent="0.25">
      <c r="B11" s="47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2:13" s="3" customFormat="1" ht="14.4" thickBot="1" x14ac:dyDescent="0.3">
      <c r="B12" s="46" t="s">
        <v>28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2:13" s="3" customFormat="1" ht="14.4" thickTop="1" x14ac:dyDescent="0.25">
      <c r="B13" s="46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3" s="3" customFormat="1" ht="14.4" thickBot="1" x14ac:dyDescent="0.3">
      <c r="B14" s="46" t="s">
        <v>29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2:13" s="3" customFormat="1" ht="14.4" thickTop="1" x14ac:dyDescent="0.25">
      <c r="B15" s="46"/>
      <c r="C15" s="131"/>
      <c r="D15" s="131"/>
      <c r="E15" s="131"/>
      <c r="F15" s="131"/>
      <c r="G15" s="131"/>
      <c r="H15" s="131"/>
      <c r="I15" s="131"/>
      <c r="J15" s="131"/>
      <c r="K15" s="131"/>
      <c r="L15" s="131"/>
    </row>
    <row r="16" spans="2:13" x14ac:dyDescent="0.25">
      <c r="B16" s="46" t="s">
        <v>73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2:12" x14ac:dyDescent="0.25">
      <c r="B17" s="46" t="s">
        <v>76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2:12" s="3" customFormat="1" ht="14.4" thickBot="1" x14ac:dyDescent="0.3">
      <c r="B18" s="46" t="s">
        <v>58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2:12" ht="14.4" thickTop="1" x14ac:dyDescent="0.25">
      <c r="B19" s="41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2:12" s="3" customFormat="1" ht="14.4" thickBot="1" x14ac:dyDescent="0.3">
      <c r="B20" s="46" t="s">
        <v>59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2:12" ht="14.4" thickTop="1" x14ac:dyDescent="0.25"/>
  </sheetData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E48"/>
  <sheetViews>
    <sheetView rightToLeft="1" zoomScaleNormal="100" workbookViewId="0">
      <pane xSplit="2" ySplit="2" topLeftCell="C9" activePane="bottomRight" state="frozen"/>
      <selection activeCell="A39" sqref="A39"/>
      <selection pane="topRight" activeCell="A39" sqref="A39"/>
      <selection pane="bottomLeft" activeCell="A39" sqref="A39"/>
      <selection pane="bottomRight" activeCell="A38" sqref="A38"/>
    </sheetView>
  </sheetViews>
  <sheetFormatPr defaultRowHeight="13.8" x14ac:dyDescent="0.25"/>
  <cols>
    <col min="1" max="1" width="20.59765625" bestFit="1" customWidth="1"/>
    <col min="2" max="2" width="31.59765625" customWidth="1"/>
    <col min="3" max="4" width="9.796875" bestFit="1" customWidth="1"/>
    <col min="5" max="5" width="17.296875" customWidth="1"/>
  </cols>
  <sheetData>
    <row r="1" spans="1:5" ht="16.2" thickBot="1" x14ac:dyDescent="0.35">
      <c r="A1" s="4"/>
    </row>
    <row r="2" spans="1:5" s="1" customFormat="1" ht="14.4" thickBot="1" x14ac:dyDescent="0.3">
      <c r="A2" s="120" t="s">
        <v>23</v>
      </c>
      <c r="B2" s="121" t="s">
        <v>24</v>
      </c>
      <c r="C2" s="121" t="s">
        <v>25</v>
      </c>
      <c r="D2" s="122" t="s">
        <v>26</v>
      </c>
      <c r="E2" s="122" t="s">
        <v>74</v>
      </c>
    </row>
    <row r="3" spans="1:5" x14ac:dyDescent="0.25">
      <c r="A3" s="161"/>
      <c r="B3" s="6"/>
      <c r="C3" s="132"/>
      <c r="D3" s="28"/>
      <c r="E3" s="32"/>
    </row>
    <row r="4" spans="1:5" x14ac:dyDescent="0.25">
      <c r="A4" s="161"/>
      <c r="B4" s="6"/>
      <c r="C4" s="132"/>
      <c r="D4" s="28"/>
      <c r="E4" s="32"/>
    </row>
    <row r="5" spans="1:5" x14ac:dyDescent="0.25">
      <c r="A5" s="161"/>
      <c r="B5" s="6"/>
      <c r="C5" s="132"/>
      <c r="D5" s="28"/>
      <c r="E5" s="32"/>
    </row>
    <row r="6" spans="1:5" x14ac:dyDescent="0.25">
      <c r="A6" s="161"/>
      <c r="B6" s="6"/>
      <c r="C6" s="132"/>
      <c r="D6" s="28"/>
      <c r="E6" s="32"/>
    </row>
    <row r="7" spans="1:5" ht="14.4" thickBot="1" x14ac:dyDescent="0.3">
      <c r="A7" s="162"/>
      <c r="B7" s="9" t="s">
        <v>8</v>
      </c>
      <c r="C7" s="33"/>
      <c r="D7" s="29"/>
      <c r="E7" s="30"/>
    </row>
    <row r="8" spans="1:5" ht="14.4" thickTop="1" x14ac:dyDescent="0.25">
      <c r="A8" s="156"/>
      <c r="B8" s="7"/>
      <c r="C8" s="133"/>
      <c r="D8" s="134"/>
      <c r="E8" s="123"/>
    </row>
    <row r="9" spans="1:5" x14ac:dyDescent="0.25">
      <c r="A9" s="157"/>
      <c r="B9" s="6"/>
      <c r="C9" s="132"/>
      <c r="D9" s="135"/>
      <c r="E9" s="124"/>
    </row>
    <row r="10" spans="1:5" ht="15" customHeight="1" x14ac:dyDescent="0.25">
      <c r="A10" s="157"/>
      <c r="B10" s="6"/>
      <c r="C10" s="132"/>
      <c r="D10" s="135"/>
      <c r="E10" s="124"/>
    </row>
    <row r="11" spans="1:5" ht="15" customHeight="1" x14ac:dyDescent="0.25">
      <c r="A11" s="157"/>
      <c r="B11" s="6"/>
      <c r="C11" s="132"/>
      <c r="D11" s="135"/>
      <c r="E11" s="124"/>
    </row>
    <row r="12" spans="1:5" ht="14.4" thickBot="1" x14ac:dyDescent="0.3">
      <c r="A12" s="163"/>
      <c r="B12" s="10" t="s">
        <v>8</v>
      </c>
      <c r="C12" s="34"/>
      <c r="D12" s="29"/>
      <c r="E12" s="30"/>
    </row>
    <row r="13" spans="1:5" ht="14.4" thickTop="1" x14ac:dyDescent="0.25">
      <c r="A13" s="156"/>
      <c r="B13" s="7"/>
      <c r="C13" s="136"/>
      <c r="D13" s="137"/>
      <c r="E13" s="125"/>
    </row>
    <row r="14" spans="1:5" x14ac:dyDescent="0.25">
      <c r="A14" s="157"/>
      <c r="B14" s="6"/>
      <c r="C14" s="132"/>
      <c r="D14" s="135"/>
      <c r="E14" s="124"/>
    </row>
    <row r="15" spans="1:5" x14ac:dyDescent="0.25">
      <c r="A15" s="157"/>
      <c r="B15" s="6"/>
      <c r="C15" s="132"/>
      <c r="D15" s="135"/>
      <c r="E15" s="124"/>
    </row>
    <row r="16" spans="1:5" x14ac:dyDescent="0.25">
      <c r="A16" s="157"/>
      <c r="B16" s="6"/>
      <c r="C16" s="132"/>
      <c r="D16" s="135"/>
      <c r="E16" s="124"/>
    </row>
    <row r="17" spans="1:5" ht="14.4" thickBot="1" x14ac:dyDescent="0.3">
      <c r="A17" s="158"/>
      <c r="B17" s="10" t="s">
        <v>8</v>
      </c>
      <c r="C17" s="34"/>
      <c r="D17" s="29"/>
      <c r="E17" s="30"/>
    </row>
    <row r="18" spans="1:5" ht="14.4" thickTop="1" x14ac:dyDescent="0.25">
      <c r="A18" s="164"/>
      <c r="B18" s="7"/>
      <c r="C18" s="136"/>
      <c r="D18" s="137"/>
      <c r="E18" s="125"/>
    </row>
    <row r="19" spans="1:5" x14ac:dyDescent="0.25">
      <c r="A19" s="165"/>
      <c r="B19" s="6"/>
      <c r="C19" s="132"/>
      <c r="D19" s="135"/>
      <c r="E19" s="124"/>
    </row>
    <row r="20" spans="1:5" x14ac:dyDescent="0.25">
      <c r="A20" s="165"/>
      <c r="B20" s="6"/>
      <c r="C20" s="132"/>
      <c r="D20" s="135"/>
      <c r="E20" s="124"/>
    </row>
    <row r="21" spans="1:5" x14ac:dyDescent="0.25">
      <c r="A21" s="165"/>
      <c r="B21" s="6"/>
      <c r="C21" s="132"/>
      <c r="D21" s="135"/>
      <c r="E21" s="124"/>
    </row>
    <row r="22" spans="1:5" ht="14.4" thickBot="1" x14ac:dyDescent="0.3">
      <c r="A22" s="158"/>
      <c r="B22" s="9" t="s">
        <v>8</v>
      </c>
      <c r="C22" s="33"/>
      <c r="D22" s="28"/>
      <c r="E22" s="32"/>
    </row>
    <row r="23" spans="1:5" ht="14.4" thickTop="1" x14ac:dyDescent="0.25">
      <c r="A23" s="156"/>
      <c r="B23" s="7"/>
      <c r="C23" s="136"/>
      <c r="D23" s="137"/>
      <c r="E23" s="125"/>
    </row>
    <row r="24" spans="1:5" x14ac:dyDescent="0.25">
      <c r="A24" s="157"/>
      <c r="B24" s="6"/>
      <c r="C24" s="132"/>
      <c r="D24" s="135"/>
      <c r="E24" s="124"/>
    </row>
    <row r="25" spans="1:5" x14ac:dyDescent="0.25">
      <c r="A25" s="157"/>
      <c r="B25" s="6"/>
      <c r="C25" s="132"/>
      <c r="D25" s="135"/>
      <c r="E25" s="124"/>
    </row>
    <row r="26" spans="1:5" x14ac:dyDescent="0.25">
      <c r="A26" s="157"/>
      <c r="B26" s="6"/>
      <c r="C26" s="132"/>
      <c r="D26" s="135"/>
      <c r="E26" s="124"/>
    </row>
    <row r="27" spans="1:5" ht="14.4" thickBot="1" x14ac:dyDescent="0.3">
      <c r="A27" s="158"/>
      <c r="B27" s="9" t="s">
        <v>8</v>
      </c>
      <c r="C27" s="33"/>
      <c r="D27" s="28"/>
      <c r="E27" s="32"/>
    </row>
    <row r="28" spans="1:5" ht="14.4" thickTop="1" x14ac:dyDescent="0.25">
      <c r="A28" s="156" t="s">
        <v>4</v>
      </c>
      <c r="B28" s="7"/>
      <c r="C28" s="136"/>
      <c r="D28" s="137"/>
      <c r="E28" s="125"/>
    </row>
    <row r="29" spans="1:5" x14ac:dyDescent="0.25">
      <c r="A29" s="157"/>
      <c r="B29" s="6"/>
      <c r="C29" s="132"/>
      <c r="D29" s="135"/>
      <c r="E29" s="124"/>
    </row>
    <row r="30" spans="1:5" x14ac:dyDescent="0.25">
      <c r="A30" s="157"/>
      <c r="B30" s="6"/>
      <c r="C30" s="132"/>
      <c r="D30" s="135"/>
      <c r="E30" s="124"/>
    </row>
    <row r="31" spans="1:5" x14ac:dyDescent="0.25">
      <c r="A31" s="157"/>
      <c r="B31" s="6"/>
      <c r="C31" s="132"/>
      <c r="D31" s="135"/>
      <c r="E31" s="124"/>
    </row>
    <row r="32" spans="1:5" ht="14.4" thickBot="1" x14ac:dyDescent="0.3">
      <c r="A32" s="157"/>
      <c r="B32" s="10" t="s">
        <v>8</v>
      </c>
      <c r="C32" s="34"/>
      <c r="D32" s="29"/>
      <c r="E32" s="30"/>
    </row>
    <row r="33" spans="1:5" ht="15" thickTop="1" thickBot="1" x14ac:dyDescent="0.3">
      <c r="A33" s="8" t="s">
        <v>11</v>
      </c>
      <c r="B33" s="13"/>
      <c r="C33" s="138"/>
      <c r="D33" s="139"/>
      <c r="E33" s="127"/>
    </row>
    <row r="34" spans="1:5" ht="14.4" thickTop="1" x14ac:dyDescent="0.25">
      <c r="A34" s="159" t="s">
        <v>90</v>
      </c>
      <c r="B34" s="7" t="s">
        <v>7</v>
      </c>
      <c r="C34" s="132"/>
      <c r="D34" s="140"/>
      <c r="E34" s="124"/>
    </row>
    <row r="35" spans="1:5" x14ac:dyDescent="0.25">
      <c r="A35" s="159"/>
      <c r="B35" s="6" t="s">
        <v>3</v>
      </c>
      <c r="C35" s="132"/>
      <c r="D35" s="140"/>
      <c r="E35" s="124"/>
    </row>
    <row r="36" spans="1:5" x14ac:dyDescent="0.25">
      <c r="A36" s="159"/>
      <c r="B36" s="12"/>
      <c r="C36" s="141"/>
      <c r="D36" s="142"/>
      <c r="E36" s="126"/>
    </row>
    <row r="37" spans="1:5" ht="14.4" thickBot="1" x14ac:dyDescent="0.3">
      <c r="A37" s="160"/>
      <c r="B37" s="15" t="s">
        <v>8</v>
      </c>
      <c r="C37" s="31"/>
      <c r="D37" s="29"/>
      <c r="E37" s="30"/>
    </row>
    <row r="38" spans="1:5" ht="14.4" thickTop="1" x14ac:dyDescent="0.25">
      <c r="A38" s="17" t="s">
        <v>31</v>
      </c>
      <c r="B38" s="26"/>
      <c r="C38" s="27"/>
      <c r="D38" s="11"/>
      <c r="E38" s="128"/>
    </row>
    <row r="39" spans="1:5" ht="14.4" thickBot="1" x14ac:dyDescent="0.3">
      <c r="A39" s="16" t="s">
        <v>8</v>
      </c>
      <c r="B39" s="14"/>
      <c r="C39" s="143"/>
      <c r="D39" s="143"/>
      <c r="E39" s="129"/>
    </row>
    <row r="40" spans="1:5" x14ac:dyDescent="0.25">
      <c r="E40" s="1"/>
    </row>
    <row r="41" spans="1:5" x14ac:dyDescent="0.25">
      <c r="E41" s="1"/>
    </row>
    <row r="42" spans="1:5" x14ac:dyDescent="0.25">
      <c r="E42" s="1"/>
    </row>
    <row r="43" spans="1:5" x14ac:dyDescent="0.25">
      <c r="E43" s="1"/>
    </row>
    <row r="44" spans="1:5" x14ac:dyDescent="0.25">
      <c r="E44" s="1"/>
    </row>
    <row r="45" spans="1:5" x14ac:dyDescent="0.25">
      <c r="E45" s="1"/>
    </row>
    <row r="46" spans="1:5" x14ac:dyDescent="0.25">
      <c r="E46" s="1"/>
    </row>
    <row r="47" spans="1:5" x14ac:dyDescent="0.25">
      <c r="E47" s="1"/>
    </row>
    <row r="48" spans="1:5" x14ac:dyDescent="0.25">
      <c r="E48" s="1"/>
    </row>
  </sheetData>
  <mergeCells count="7">
    <mergeCell ref="A23:A27"/>
    <mergeCell ref="A28:A32"/>
    <mergeCell ref="A34:A37"/>
    <mergeCell ref="A3:A7"/>
    <mergeCell ref="A8:A12"/>
    <mergeCell ref="A13:A17"/>
    <mergeCell ref="A18:A2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2D6F2-6095-4BDA-9975-89AA5F96795C}">
  <sheetPr>
    <tabColor theme="0" tint="-0.499984740745262"/>
  </sheetPr>
  <dimension ref="A1:V54"/>
  <sheetViews>
    <sheetView rightToLeft="1" workbookViewId="0">
      <selection activeCell="B16" sqref="B16"/>
    </sheetView>
  </sheetViews>
  <sheetFormatPr defaultColWidth="8.69921875" defaultRowHeight="16.8" x14ac:dyDescent="0.3"/>
  <cols>
    <col min="1" max="1" width="8.69921875" style="83"/>
    <col min="2" max="2" width="31.796875" style="83" customWidth="1"/>
    <col min="3" max="6" width="8.296875" style="101" bestFit="1" customWidth="1"/>
    <col min="7" max="7" width="10.09765625" style="101" bestFit="1" customWidth="1"/>
    <col min="8" max="9" width="8.296875" style="83" bestFit="1" customWidth="1"/>
    <col min="10" max="11" width="8.296875" style="101" bestFit="1" customWidth="1"/>
    <col min="12" max="13" width="7.69921875" style="101" customWidth="1"/>
    <col min="14" max="14" width="8.69921875" style="101"/>
    <col min="15" max="16" width="8.69921875" style="83"/>
    <col min="17" max="17" width="28.296875" style="83" customWidth="1"/>
    <col min="18" max="18" width="10.19921875" style="101" customWidth="1"/>
    <col min="19" max="22" width="8.69921875" style="101"/>
    <col min="23" max="16384" width="8.69921875" style="83"/>
  </cols>
  <sheetData>
    <row r="1" spans="2:6" ht="17.399999999999999" thickBot="1" x14ac:dyDescent="0.35"/>
    <row r="2" spans="2:6" ht="17.399999999999999" thickBot="1" x14ac:dyDescent="0.35">
      <c r="B2" s="40" t="s">
        <v>81</v>
      </c>
    </row>
    <row r="3" spans="2:6" ht="17.399999999999999" thickBot="1" x14ac:dyDescent="0.35">
      <c r="B3" s="80" t="s">
        <v>23</v>
      </c>
      <c r="C3" s="99" t="s">
        <v>5</v>
      </c>
      <c r="D3" s="99" t="s">
        <v>0</v>
      </c>
      <c r="E3" s="99" t="s">
        <v>1</v>
      </c>
      <c r="F3" s="100" t="s">
        <v>8</v>
      </c>
    </row>
    <row r="4" spans="2:6" x14ac:dyDescent="0.3">
      <c r="B4" s="84" t="s">
        <v>86</v>
      </c>
      <c r="C4" s="85"/>
      <c r="D4" s="85"/>
      <c r="E4" s="85"/>
      <c r="F4" s="86"/>
    </row>
    <row r="5" spans="2:6" x14ac:dyDescent="0.3">
      <c r="B5" s="87" t="s">
        <v>87</v>
      </c>
      <c r="C5" s="88"/>
      <c r="D5" s="88"/>
      <c r="E5" s="88"/>
      <c r="F5" s="89"/>
    </row>
    <row r="6" spans="2:6" x14ac:dyDescent="0.3">
      <c r="B6" s="87"/>
      <c r="C6" s="88"/>
      <c r="D6" s="88"/>
      <c r="E6" s="88"/>
      <c r="F6" s="89"/>
    </row>
    <row r="7" spans="2:6" x14ac:dyDescent="0.3">
      <c r="B7" s="87"/>
      <c r="C7" s="88"/>
      <c r="D7" s="88"/>
      <c r="E7" s="88"/>
      <c r="F7" s="89"/>
    </row>
    <row r="8" spans="2:6" x14ac:dyDescent="0.3">
      <c r="B8" s="87"/>
      <c r="C8" s="88"/>
      <c r="D8" s="88"/>
      <c r="E8" s="88"/>
      <c r="F8" s="89"/>
    </row>
    <row r="9" spans="2:6" x14ac:dyDescent="0.3">
      <c r="B9" s="87"/>
      <c r="C9" s="88"/>
      <c r="D9" s="88"/>
      <c r="E9" s="88"/>
      <c r="F9" s="89"/>
    </row>
    <row r="10" spans="2:6" x14ac:dyDescent="0.3">
      <c r="B10" s="87"/>
      <c r="C10" s="88"/>
      <c r="D10" s="88"/>
      <c r="E10" s="88"/>
      <c r="F10" s="89"/>
    </row>
    <row r="11" spans="2:6" x14ac:dyDescent="0.3">
      <c r="B11" s="87"/>
      <c r="C11" s="88"/>
      <c r="D11" s="88"/>
      <c r="E11" s="88"/>
      <c r="F11" s="89"/>
    </row>
    <row r="12" spans="2:6" x14ac:dyDescent="0.3">
      <c r="B12" s="87"/>
      <c r="C12" s="88"/>
      <c r="D12" s="88"/>
      <c r="E12" s="88"/>
      <c r="F12" s="89"/>
    </row>
    <row r="13" spans="2:6" x14ac:dyDescent="0.3">
      <c r="B13" s="87" t="s">
        <v>4</v>
      </c>
      <c r="C13" s="88"/>
      <c r="D13" s="88"/>
      <c r="E13" s="88"/>
      <c r="F13" s="89"/>
    </row>
    <row r="14" spans="2:6" x14ac:dyDescent="0.3">
      <c r="B14" s="87" t="str">
        <f>+'[2]נספח השקעות'!B14</f>
        <v>מערכות בקרה</v>
      </c>
      <c r="C14" s="88"/>
      <c r="D14" s="88"/>
      <c r="E14" s="88"/>
      <c r="F14" s="89"/>
    </row>
    <row r="15" spans="2:6" x14ac:dyDescent="0.3">
      <c r="B15" s="87" t="s">
        <v>90</v>
      </c>
      <c r="C15" s="88"/>
      <c r="D15" s="88"/>
      <c r="E15" s="88"/>
      <c r="F15" s="89"/>
    </row>
    <row r="16" spans="2:6" ht="17.399999999999999" thickBot="1" x14ac:dyDescent="0.35">
      <c r="B16" s="90" t="str">
        <f>+'[2]נספח השקעות'!B16</f>
        <v>בצ"מ</v>
      </c>
      <c r="C16" s="91"/>
      <c r="D16" s="91"/>
      <c r="E16" s="91"/>
      <c r="F16" s="92"/>
    </row>
    <row r="17" spans="2:22" ht="17.399999999999999" thickBot="1" x14ac:dyDescent="0.35">
      <c r="B17" s="93" t="str">
        <f>+'[2]נספח השקעות'!B18</f>
        <v>סה"כ השקעות</v>
      </c>
      <c r="C17" s="94"/>
      <c r="D17" s="94"/>
      <c r="E17" s="94"/>
      <c r="F17" s="95"/>
      <c r="H17" s="119"/>
      <c r="J17" s="83"/>
      <c r="K17" s="83"/>
      <c r="L17" s="83"/>
      <c r="M17" s="83"/>
      <c r="N17" s="83"/>
      <c r="R17" s="83"/>
      <c r="S17" s="83"/>
      <c r="T17" s="83"/>
      <c r="U17" s="83"/>
      <c r="V17" s="83"/>
    </row>
    <row r="18" spans="2:22" x14ac:dyDescent="0.3">
      <c r="J18" s="83"/>
      <c r="K18" s="83"/>
      <c r="L18" s="83"/>
      <c r="M18" s="83"/>
      <c r="N18" s="83"/>
      <c r="R18" s="83"/>
      <c r="S18" s="83"/>
      <c r="T18" s="83"/>
      <c r="U18" s="83"/>
      <c r="V18" s="83"/>
    </row>
    <row r="19" spans="2:22" ht="17.399999999999999" thickBot="1" x14ac:dyDescent="0.35">
      <c r="J19" s="83"/>
      <c r="K19" s="83"/>
      <c r="L19" s="83"/>
      <c r="M19" s="83"/>
      <c r="N19" s="83"/>
      <c r="R19" s="83"/>
      <c r="S19" s="83"/>
      <c r="T19" s="83"/>
      <c r="U19" s="83"/>
      <c r="V19" s="83"/>
    </row>
    <row r="20" spans="2:22" ht="17.399999999999999" thickBot="1" x14ac:dyDescent="0.35">
      <c r="B20" s="40" t="s">
        <v>82</v>
      </c>
      <c r="J20" s="83"/>
      <c r="K20" s="83"/>
      <c r="L20" s="83"/>
      <c r="M20" s="83"/>
      <c r="N20" s="83"/>
      <c r="R20" s="83"/>
      <c r="S20" s="83"/>
      <c r="T20" s="83"/>
      <c r="U20" s="83"/>
      <c r="V20" s="83"/>
    </row>
    <row r="21" spans="2:22" ht="17.399999999999999" thickBot="1" x14ac:dyDescent="0.35">
      <c r="B21" s="111" t="s">
        <v>83</v>
      </c>
      <c r="C21" s="99" t="s">
        <v>5</v>
      </c>
      <c r="D21" s="99" t="s">
        <v>0</v>
      </c>
      <c r="E21" s="99" t="s">
        <v>1</v>
      </c>
      <c r="F21" s="112" t="s">
        <v>12</v>
      </c>
      <c r="G21" s="113" t="s">
        <v>13</v>
      </c>
      <c r="J21" s="83"/>
      <c r="K21" s="83"/>
      <c r="L21" s="83"/>
      <c r="M21" s="83"/>
      <c r="N21" s="83"/>
      <c r="R21" s="83"/>
      <c r="S21" s="83"/>
      <c r="T21" s="83"/>
      <c r="U21" s="83"/>
      <c r="V21" s="83"/>
    </row>
    <row r="22" spans="2:22" x14ac:dyDescent="0.3">
      <c r="B22" s="81" t="s">
        <v>67</v>
      </c>
      <c r="C22" s="108"/>
      <c r="D22" s="108"/>
      <c r="E22" s="108"/>
      <c r="F22" s="108"/>
      <c r="G22" s="109"/>
      <c r="J22" s="83"/>
      <c r="K22" s="83"/>
      <c r="L22" s="83"/>
      <c r="M22" s="83"/>
      <c r="N22" s="83"/>
      <c r="R22" s="83"/>
      <c r="S22" s="83"/>
      <c r="T22" s="83"/>
      <c r="U22" s="83"/>
      <c r="V22" s="83"/>
    </row>
    <row r="23" spans="2:22" x14ac:dyDescent="0.3">
      <c r="B23" s="82" t="s">
        <v>68</v>
      </c>
      <c r="C23" s="103"/>
      <c r="D23" s="103"/>
      <c r="E23" s="103"/>
      <c r="F23" s="103"/>
      <c r="G23" s="104"/>
      <c r="J23" s="83"/>
      <c r="K23" s="83"/>
      <c r="L23" s="83"/>
      <c r="M23" s="83"/>
      <c r="N23" s="83"/>
      <c r="R23" s="83"/>
      <c r="S23" s="83"/>
      <c r="T23" s="83"/>
      <c r="U23" s="83"/>
      <c r="V23" s="83"/>
    </row>
    <row r="24" spans="2:22" x14ac:dyDescent="0.3">
      <c r="B24" s="82" t="s">
        <v>35</v>
      </c>
      <c r="C24" s="103"/>
      <c r="D24" s="103"/>
      <c r="E24" s="103"/>
      <c r="F24" s="103"/>
      <c r="G24" s="104"/>
      <c r="J24" s="83"/>
      <c r="K24" s="83"/>
      <c r="L24" s="83"/>
      <c r="M24" s="83"/>
      <c r="N24" s="83"/>
      <c r="R24" s="83"/>
      <c r="S24" s="83"/>
      <c r="T24" s="83"/>
      <c r="U24" s="83"/>
      <c r="V24" s="83"/>
    </row>
    <row r="25" spans="2:22" x14ac:dyDescent="0.3">
      <c r="B25" s="107" t="s">
        <v>72</v>
      </c>
      <c r="C25" s="103"/>
      <c r="D25" s="103"/>
      <c r="E25" s="103"/>
      <c r="F25" s="103"/>
      <c r="G25" s="104"/>
      <c r="J25" s="83"/>
      <c r="K25" s="83"/>
      <c r="L25" s="83"/>
      <c r="M25" s="83"/>
      <c r="N25" s="83"/>
      <c r="R25" s="83"/>
      <c r="S25" s="83"/>
      <c r="T25" s="83"/>
      <c r="U25" s="83"/>
      <c r="V25" s="83"/>
    </row>
    <row r="26" spans="2:22" x14ac:dyDescent="0.3">
      <c r="B26" s="82" t="s">
        <v>37</v>
      </c>
      <c r="C26" s="103"/>
      <c r="D26" s="103"/>
      <c r="E26" s="103"/>
      <c r="F26" s="103"/>
      <c r="G26" s="104"/>
      <c r="J26" s="83"/>
      <c r="K26" s="83"/>
      <c r="L26" s="83"/>
      <c r="M26" s="83"/>
      <c r="N26" s="83"/>
      <c r="R26" s="83"/>
      <c r="S26" s="83"/>
      <c r="T26" s="83"/>
      <c r="U26" s="83"/>
      <c r="V26" s="83"/>
    </row>
    <row r="27" spans="2:22" x14ac:dyDescent="0.3">
      <c r="B27" s="82" t="s">
        <v>30</v>
      </c>
      <c r="C27" s="103"/>
      <c r="D27" s="103"/>
      <c r="E27" s="103"/>
      <c r="F27" s="103"/>
      <c r="G27" s="104"/>
      <c r="J27" s="83"/>
      <c r="K27" s="83"/>
      <c r="L27" s="83"/>
      <c r="M27" s="83"/>
      <c r="N27" s="83"/>
      <c r="R27" s="83"/>
      <c r="S27" s="83"/>
      <c r="T27" s="83"/>
      <c r="U27" s="83"/>
      <c r="V27" s="83"/>
    </row>
    <row r="28" spans="2:22" ht="17.399999999999999" thickBot="1" x14ac:dyDescent="0.35">
      <c r="B28" s="96" t="s">
        <v>6</v>
      </c>
      <c r="C28" s="117"/>
      <c r="D28" s="117"/>
      <c r="E28" s="117"/>
      <c r="F28" s="117"/>
      <c r="G28" s="118"/>
      <c r="J28" s="83"/>
      <c r="K28" s="83"/>
      <c r="L28" s="83"/>
      <c r="M28" s="83"/>
      <c r="N28" s="83"/>
      <c r="R28" s="83"/>
      <c r="S28" s="83"/>
      <c r="T28" s="83"/>
      <c r="U28" s="83"/>
      <c r="V28" s="83"/>
    </row>
    <row r="29" spans="2:22" x14ac:dyDescent="0.3">
      <c r="B29" s="114" t="s">
        <v>8</v>
      </c>
      <c r="C29" s="115">
        <f>SUM(C22:C28)</f>
        <v>0</v>
      </c>
      <c r="D29" s="115">
        <f>SUM(D22:D28)</f>
        <v>0</v>
      </c>
      <c r="E29" s="115">
        <f>SUM(E22:E28)</f>
        <v>0</v>
      </c>
      <c r="F29" s="115">
        <f>SUM(F22:F28)</f>
        <v>0</v>
      </c>
      <c r="G29" s="116">
        <f>SUM(G22:G28)</f>
        <v>0</v>
      </c>
      <c r="J29" s="83"/>
      <c r="K29" s="83"/>
      <c r="L29" s="83"/>
      <c r="M29" s="83"/>
      <c r="N29" s="83"/>
      <c r="R29" s="83"/>
      <c r="S29" s="83"/>
      <c r="T29" s="83"/>
      <c r="U29" s="83"/>
      <c r="V29" s="83"/>
    </row>
    <row r="30" spans="2:22" ht="17.399999999999999" thickBot="1" x14ac:dyDescent="0.35">
      <c r="B30" s="97" t="s">
        <v>62</v>
      </c>
      <c r="C30" s="105">
        <f>+C22+C23+C28</f>
        <v>0</v>
      </c>
      <c r="D30" s="105">
        <f t="shared" ref="D30:G30" si="0">+D22+D23+D28</f>
        <v>0</v>
      </c>
      <c r="E30" s="105">
        <f t="shared" si="0"/>
        <v>0</v>
      </c>
      <c r="F30" s="105">
        <f t="shared" si="0"/>
        <v>0</v>
      </c>
      <c r="G30" s="106">
        <f t="shared" si="0"/>
        <v>0</v>
      </c>
    </row>
    <row r="31" spans="2:22" x14ac:dyDescent="0.3">
      <c r="D31" s="110"/>
      <c r="E31" s="110"/>
      <c r="F31" s="110"/>
      <c r="G31" s="110"/>
    </row>
    <row r="32" spans="2:22" ht="17.399999999999999" thickBot="1" x14ac:dyDescent="0.35"/>
    <row r="33" spans="1:18" s="101" customFormat="1" ht="17.399999999999999" thickBot="1" x14ac:dyDescent="0.35">
      <c r="A33" s="83"/>
      <c r="B33" s="40" t="s">
        <v>84</v>
      </c>
      <c r="H33" s="83"/>
      <c r="I33" s="83"/>
      <c r="O33" s="83"/>
      <c r="P33" s="83"/>
      <c r="Q33" s="83"/>
    </row>
    <row r="34" spans="1:18" s="101" customFormat="1" ht="17.399999999999999" thickBot="1" x14ac:dyDescent="0.35">
      <c r="A34" s="83"/>
      <c r="B34" s="74"/>
      <c r="C34" s="99" t="s">
        <v>5</v>
      </c>
      <c r="D34" s="99" t="s">
        <v>0</v>
      </c>
      <c r="E34" s="99" t="s">
        <v>1</v>
      </c>
      <c r="F34" s="112" t="s">
        <v>12</v>
      </c>
      <c r="G34" s="113" t="s">
        <v>13</v>
      </c>
      <c r="H34" s="75" t="s">
        <v>14</v>
      </c>
      <c r="I34" s="75" t="s">
        <v>15</v>
      </c>
      <c r="J34" s="75" t="s">
        <v>16</v>
      </c>
      <c r="K34" s="145" t="s">
        <v>17</v>
      </c>
      <c r="L34" s="76" t="s">
        <v>18</v>
      </c>
      <c r="P34" s="83"/>
      <c r="Q34" s="83"/>
      <c r="R34" s="83"/>
    </row>
    <row r="35" spans="1:18" s="101" customFormat="1" x14ac:dyDescent="0.3">
      <c r="A35" s="83"/>
      <c r="B35" s="58" t="s">
        <v>52</v>
      </c>
      <c r="C35" s="59"/>
      <c r="D35" s="59"/>
      <c r="E35" s="59"/>
      <c r="F35" s="59"/>
      <c r="G35" s="59"/>
      <c r="H35" s="59"/>
      <c r="I35" s="59"/>
      <c r="J35" s="59"/>
      <c r="K35" s="146"/>
      <c r="L35" s="60"/>
      <c r="P35" s="83"/>
      <c r="Q35" s="83"/>
      <c r="R35" s="83"/>
    </row>
    <row r="36" spans="1:18" s="101" customFormat="1" x14ac:dyDescent="0.3">
      <c r="A36" s="83"/>
      <c r="B36" s="61" t="s">
        <v>27</v>
      </c>
      <c r="C36" s="54"/>
      <c r="D36" s="54"/>
      <c r="E36" s="54"/>
      <c r="F36" s="54"/>
      <c r="G36" s="54"/>
      <c r="H36" s="54"/>
      <c r="I36" s="54"/>
      <c r="J36" s="54"/>
      <c r="K36" s="147"/>
      <c r="L36" s="62"/>
      <c r="P36" s="83"/>
      <c r="Q36" s="83"/>
      <c r="R36" s="83"/>
    </row>
    <row r="37" spans="1:18" s="101" customFormat="1" x14ac:dyDescent="0.3">
      <c r="A37" s="83"/>
      <c r="B37" s="61" t="s">
        <v>88</v>
      </c>
      <c r="C37" s="54"/>
      <c r="D37" s="54"/>
      <c r="E37" s="54"/>
      <c r="F37" s="54"/>
      <c r="G37" s="54"/>
      <c r="H37" s="54"/>
      <c r="I37" s="54"/>
      <c r="J37" s="54"/>
      <c r="K37" s="147"/>
      <c r="L37" s="62"/>
      <c r="P37" s="83"/>
      <c r="Q37" s="83"/>
      <c r="R37" s="83"/>
    </row>
    <row r="38" spans="1:18" s="101" customFormat="1" x14ac:dyDescent="0.3">
      <c r="A38" s="83"/>
      <c r="B38" s="61" t="s">
        <v>20</v>
      </c>
      <c r="C38" s="54"/>
      <c r="D38" s="54"/>
      <c r="E38" s="54"/>
      <c r="F38" s="54"/>
      <c r="G38" s="54"/>
      <c r="H38" s="54"/>
      <c r="I38" s="54"/>
      <c r="J38" s="54"/>
      <c r="K38" s="147"/>
      <c r="L38" s="62"/>
      <c r="P38" s="83"/>
      <c r="Q38" s="83"/>
      <c r="R38" s="83"/>
    </row>
    <row r="39" spans="1:18" s="101" customFormat="1" x14ac:dyDescent="0.3">
      <c r="A39" s="83"/>
      <c r="B39" s="61" t="s">
        <v>28</v>
      </c>
      <c r="C39" s="54"/>
      <c r="D39" s="54"/>
      <c r="E39" s="54"/>
      <c r="F39" s="54"/>
      <c r="G39" s="54"/>
      <c r="H39" s="54"/>
      <c r="I39" s="54"/>
      <c r="J39" s="54"/>
      <c r="K39" s="147"/>
      <c r="L39" s="62"/>
      <c r="P39" s="83"/>
      <c r="Q39" s="83"/>
      <c r="R39" s="83"/>
    </row>
    <row r="40" spans="1:18" s="101" customFormat="1" ht="17.399999999999999" thickBot="1" x14ac:dyDescent="0.35">
      <c r="A40" s="83"/>
      <c r="B40" s="77" t="s">
        <v>29</v>
      </c>
      <c r="C40" s="78"/>
      <c r="D40" s="78"/>
      <c r="E40" s="78"/>
      <c r="F40" s="144"/>
      <c r="G40" s="78"/>
      <c r="H40" s="78"/>
      <c r="I40" s="78"/>
      <c r="J40" s="78"/>
      <c r="K40" s="148"/>
      <c r="L40" s="79"/>
      <c r="P40" s="83"/>
      <c r="Q40" s="83"/>
      <c r="R40" s="83"/>
    </row>
    <row r="41" spans="1:18" s="101" customFormat="1" x14ac:dyDescent="0.3">
      <c r="A41" s="83"/>
      <c r="B41" s="83"/>
      <c r="C41" s="102"/>
      <c r="D41" s="102"/>
      <c r="E41" s="102"/>
      <c r="F41" s="102"/>
      <c r="G41" s="102"/>
      <c r="H41" s="98"/>
      <c r="I41" s="98"/>
      <c r="J41" s="102"/>
      <c r="K41" s="102"/>
      <c r="O41" s="83"/>
      <c r="P41" s="83"/>
      <c r="Q41" s="83"/>
    </row>
    <row r="42" spans="1:18" s="101" customFormat="1" x14ac:dyDescent="0.3">
      <c r="A42" s="83"/>
      <c r="B42" s="83"/>
      <c r="C42" s="102"/>
      <c r="D42" s="102"/>
      <c r="E42" s="102"/>
      <c r="F42" s="102"/>
      <c r="G42" s="102"/>
      <c r="H42" s="98"/>
      <c r="I42" s="98"/>
      <c r="J42" s="102"/>
      <c r="K42" s="102"/>
      <c r="O42" s="83"/>
      <c r="P42" s="83"/>
      <c r="Q42" s="83"/>
    </row>
    <row r="43" spans="1:18" ht="17.399999999999999" thickBot="1" x14ac:dyDescent="0.35"/>
    <row r="44" spans="1:18" s="101" customFormat="1" ht="17.399999999999999" thickBot="1" x14ac:dyDescent="0.35">
      <c r="A44" s="83"/>
      <c r="B44" s="40" t="s">
        <v>85</v>
      </c>
      <c r="H44" s="83"/>
      <c r="I44" s="83"/>
      <c r="O44" s="83"/>
      <c r="P44" s="83"/>
      <c r="Q44" s="83"/>
    </row>
    <row r="45" spans="1:18" s="101" customFormat="1" ht="17.399999999999999" thickBot="1" x14ac:dyDescent="0.35">
      <c r="A45" s="83"/>
      <c r="B45" s="73"/>
      <c r="C45" s="99" t="s">
        <v>5</v>
      </c>
      <c r="D45" s="99" t="s">
        <v>0</v>
      </c>
      <c r="E45" s="99" t="s">
        <v>1</v>
      </c>
      <c r="F45" s="112" t="s">
        <v>12</v>
      </c>
      <c r="G45" s="113" t="s">
        <v>13</v>
      </c>
      <c r="H45" s="75" t="s">
        <v>14</v>
      </c>
      <c r="I45" s="75" t="s">
        <v>15</v>
      </c>
      <c r="J45" s="75" t="s">
        <v>16</v>
      </c>
      <c r="K45" s="145" t="s">
        <v>17</v>
      </c>
      <c r="L45" s="76" t="s">
        <v>18</v>
      </c>
      <c r="P45" s="83"/>
      <c r="Q45" s="83"/>
      <c r="R45" s="83"/>
    </row>
    <row r="46" spans="1:18" s="101" customFormat="1" x14ac:dyDescent="0.3">
      <c r="A46" s="83"/>
      <c r="B46" s="70" t="s">
        <v>19</v>
      </c>
      <c r="C46" s="71"/>
      <c r="D46" s="71"/>
      <c r="E46" s="71"/>
      <c r="F46" s="71"/>
      <c r="G46" s="71"/>
      <c r="H46" s="71"/>
      <c r="I46" s="71"/>
      <c r="J46" s="71"/>
      <c r="K46" s="149"/>
      <c r="L46" s="72"/>
      <c r="P46" s="83"/>
      <c r="Q46" s="83"/>
      <c r="R46" s="83"/>
    </row>
    <row r="47" spans="1:18" s="101" customFormat="1" x14ac:dyDescent="0.3">
      <c r="A47" s="83"/>
      <c r="B47" s="61" t="s">
        <v>40</v>
      </c>
      <c r="C47" s="54"/>
      <c r="D47" s="54"/>
      <c r="E47" s="54"/>
      <c r="F47" s="54"/>
      <c r="G47" s="54"/>
      <c r="H47" s="54"/>
      <c r="I47" s="54"/>
      <c r="J47" s="54"/>
      <c r="K47" s="147"/>
      <c r="L47" s="62"/>
      <c r="P47" s="83"/>
      <c r="Q47" s="83"/>
      <c r="R47" s="83"/>
    </row>
    <row r="48" spans="1:18" s="101" customFormat="1" x14ac:dyDescent="0.3">
      <c r="A48" s="83"/>
      <c r="B48" s="63" t="s">
        <v>38</v>
      </c>
      <c r="C48" s="55"/>
      <c r="D48" s="55"/>
      <c r="E48" s="55"/>
      <c r="F48" s="55"/>
      <c r="G48" s="55"/>
      <c r="H48" s="55"/>
      <c r="I48" s="55"/>
      <c r="J48" s="55"/>
      <c r="K48" s="150"/>
      <c r="L48" s="64"/>
      <c r="P48" s="83"/>
      <c r="Q48" s="83"/>
      <c r="R48" s="83"/>
    </row>
    <row r="49" spans="1:18" s="101" customFormat="1" x14ac:dyDescent="0.3">
      <c r="A49" s="83"/>
      <c r="B49" s="65" t="s">
        <v>56</v>
      </c>
      <c r="C49" s="56"/>
      <c r="D49" s="56"/>
      <c r="E49" s="56"/>
      <c r="F49" s="57"/>
      <c r="G49" s="57"/>
      <c r="H49" s="57"/>
      <c r="I49" s="57"/>
      <c r="J49" s="57"/>
      <c r="K49" s="151"/>
      <c r="L49" s="66"/>
      <c r="P49" s="83"/>
      <c r="Q49" s="83"/>
      <c r="R49" s="83"/>
    </row>
    <row r="50" spans="1:18" s="101" customFormat="1" x14ac:dyDescent="0.3">
      <c r="A50" s="83"/>
      <c r="B50" s="61" t="s">
        <v>66</v>
      </c>
      <c r="C50" s="54"/>
      <c r="D50" s="54"/>
      <c r="E50" s="54"/>
      <c r="F50" s="54"/>
      <c r="G50" s="54"/>
      <c r="H50" s="54"/>
      <c r="I50" s="54"/>
      <c r="J50" s="54"/>
      <c r="K50" s="147"/>
      <c r="L50" s="62"/>
      <c r="P50" s="83"/>
      <c r="Q50" s="83"/>
      <c r="R50" s="83"/>
    </row>
    <row r="51" spans="1:18" s="101" customFormat="1" x14ac:dyDescent="0.3">
      <c r="A51" s="83"/>
      <c r="B51" s="63" t="s">
        <v>63</v>
      </c>
      <c r="C51" s="55"/>
      <c r="D51" s="55"/>
      <c r="E51" s="55"/>
      <c r="F51" s="55"/>
      <c r="G51" s="55"/>
      <c r="H51" s="55"/>
      <c r="I51" s="55"/>
      <c r="J51" s="55"/>
      <c r="K51" s="150"/>
      <c r="L51" s="64"/>
      <c r="P51" s="83"/>
      <c r="Q51" s="83"/>
      <c r="R51" s="83"/>
    </row>
    <row r="52" spans="1:18" s="101" customFormat="1" x14ac:dyDescent="0.3">
      <c r="A52" s="83"/>
      <c r="B52" s="65" t="s">
        <v>64</v>
      </c>
      <c r="C52" s="56"/>
      <c r="D52" s="56"/>
      <c r="E52" s="56"/>
      <c r="F52" s="56"/>
      <c r="G52" s="56"/>
      <c r="H52" s="56"/>
      <c r="I52" s="56"/>
      <c r="J52" s="57"/>
      <c r="K52" s="151"/>
      <c r="L52" s="66"/>
      <c r="P52" s="83"/>
      <c r="Q52" s="83"/>
      <c r="R52" s="83"/>
    </row>
    <row r="53" spans="1:18" s="101" customFormat="1" x14ac:dyDescent="0.3">
      <c r="A53" s="83"/>
      <c r="B53" s="63" t="s">
        <v>60</v>
      </c>
      <c r="C53" s="54"/>
      <c r="D53" s="54"/>
      <c r="E53" s="54"/>
      <c r="F53" s="54"/>
      <c r="G53" s="54"/>
      <c r="H53" s="54"/>
      <c r="I53" s="54"/>
      <c r="J53" s="54"/>
      <c r="K53" s="147"/>
      <c r="L53" s="62"/>
      <c r="P53" s="83"/>
      <c r="Q53" s="83"/>
      <c r="R53" s="83"/>
    </row>
    <row r="54" spans="1:18" s="101" customFormat="1" ht="17.399999999999999" thickBot="1" x14ac:dyDescent="0.35">
      <c r="A54" s="83"/>
      <c r="B54" s="67" t="s">
        <v>65</v>
      </c>
      <c r="C54" s="68"/>
      <c r="D54" s="68"/>
      <c r="E54" s="68"/>
      <c r="F54" s="68"/>
      <c r="G54" s="68"/>
      <c r="H54" s="68"/>
      <c r="I54" s="68"/>
      <c r="J54" s="68"/>
      <c r="K54" s="152"/>
      <c r="L54" s="69"/>
      <c r="P54" s="83"/>
      <c r="Q54" s="83"/>
      <c r="R54" s="8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הנחות עבודה- למלא</vt:lpstr>
      <vt:lpstr> רווח והפסד</vt:lpstr>
      <vt:lpstr>ריכוז רווח</vt:lpstr>
      <vt:lpstr> תזרים</vt:lpstr>
      <vt:lpstr> השקעות</vt:lpstr>
      <vt:lpstr>טבלאות נוספות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Shaked Briller</dc:creator>
  <cp:lastModifiedBy>Administrator</cp:lastModifiedBy>
  <cp:lastPrinted>2019-11-13T05:16:13Z</cp:lastPrinted>
  <dcterms:created xsi:type="dcterms:W3CDTF">2019-01-16T08:03:57Z</dcterms:created>
  <dcterms:modified xsi:type="dcterms:W3CDTF">2021-09-05T05:44:24Z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Name">
    <vt:lpwstr/>
  </property>
</Properties>
</file>